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Цены" sheetId="1" r:id="rId1"/>
  </sheets>
  <definedNames/>
  <calcPr fullCalcOnLoad="1"/>
</workbook>
</file>

<file path=xl/sharedStrings.xml><?xml version="1.0" encoding="utf-8"?>
<sst xmlns="http://schemas.openxmlformats.org/spreadsheetml/2006/main" count="632" uniqueCount="101">
  <si>
    <t>HB</t>
  </si>
  <si>
    <t>Standard Room</t>
  </si>
  <si>
    <t>DBL</t>
  </si>
  <si>
    <t>DBL (AI)</t>
  </si>
  <si>
    <t>DBL+ CHLD (2-7)</t>
  </si>
  <si>
    <t>DBL+ CHLD (2-7) (AI)</t>
  </si>
  <si>
    <t>DBL+ CHLD (7-12)</t>
  </si>
  <si>
    <t>DBL+ CHLD (7-12) (AI)</t>
  </si>
  <si>
    <t>SNGL</t>
  </si>
  <si>
    <t>SNGL (AI)</t>
  </si>
  <si>
    <t>TRPL</t>
  </si>
  <si>
    <t>TRPL (AI)</t>
  </si>
  <si>
    <t>APP</t>
  </si>
  <si>
    <t>DBL (OB)</t>
  </si>
  <si>
    <t>TRPL (OB)</t>
  </si>
  <si>
    <t>QRPL (OB)</t>
  </si>
  <si>
    <t>QRPL</t>
  </si>
  <si>
    <t>QRPL (AI)</t>
  </si>
  <si>
    <t>12.06</t>
  </si>
  <si>
    <t>19.06</t>
  </si>
  <si>
    <t>26.06</t>
  </si>
  <si>
    <t>03.07</t>
  </si>
  <si>
    <t>10.07</t>
  </si>
  <si>
    <t>17.07</t>
  </si>
  <si>
    <t>24.07</t>
  </si>
  <si>
    <t>31.07</t>
  </si>
  <si>
    <t>07.08</t>
  </si>
  <si>
    <t>14.08</t>
  </si>
  <si>
    <t>21.08</t>
  </si>
  <si>
    <t>28.08</t>
  </si>
  <si>
    <t>04.09</t>
  </si>
  <si>
    <t>11.09</t>
  </si>
  <si>
    <t>18.09</t>
  </si>
  <si>
    <t>DBL+CHLD (2-12)</t>
  </si>
  <si>
    <t>DBL+CHLD (2-12) (AI)</t>
  </si>
  <si>
    <t>BB</t>
  </si>
  <si>
    <t>SNGL+CHLD (2-12)</t>
  </si>
  <si>
    <t>Standard SS</t>
  </si>
  <si>
    <t>Superior Room</t>
  </si>
  <si>
    <t>Junior Suite</t>
  </si>
  <si>
    <t>Junior Suite SS</t>
  </si>
  <si>
    <t>Villa Standard</t>
  </si>
  <si>
    <t>Villa Superior</t>
  </si>
  <si>
    <t>Family Room</t>
  </si>
  <si>
    <t>AI</t>
  </si>
  <si>
    <t xml:space="preserve">DBL+ CHLD (2-14) </t>
  </si>
  <si>
    <t>SNGL+CHLD (2-7)</t>
  </si>
  <si>
    <t>SNGL+CHLD (7-12)</t>
  </si>
  <si>
    <t>DBL+ CHLD (3-14)</t>
  </si>
  <si>
    <t>SNGL+CHLD (2-14)</t>
  </si>
  <si>
    <t>Lux Room</t>
  </si>
  <si>
    <t>DBL (HB)</t>
  </si>
  <si>
    <t>DBL+CHLD (2-12) (HB)</t>
  </si>
  <si>
    <t>SNGL (HB)</t>
  </si>
  <si>
    <t>SNGL+CHLD (2-12) (HB)</t>
  </si>
  <si>
    <t>TRPL (HB)</t>
  </si>
  <si>
    <t>Standard PS</t>
  </si>
  <si>
    <t>Standard SV</t>
  </si>
  <si>
    <t>DBL+ CHLD (2-7) (HB)</t>
  </si>
  <si>
    <t>DBL+ CHLD (7-12) (HB)</t>
  </si>
  <si>
    <t>Standard MV</t>
  </si>
  <si>
    <t xml:space="preserve">APP A4 </t>
  </si>
  <si>
    <t>DBL+2 CHLD (2-12)</t>
  </si>
  <si>
    <t>TRPL+CHLD (2-12)</t>
  </si>
  <si>
    <t>Ville Oliva 3* Петровац</t>
  </si>
  <si>
    <t>Studio PS</t>
  </si>
  <si>
    <t>Studio SV</t>
  </si>
  <si>
    <t>Family room SV</t>
  </si>
  <si>
    <t>Family room PS</t>
  </si>
  <si>
    <t>Monte Casa 4* Петровац</t>
  </si>
  <si>
    <t>Family Suite</t>
  </si>
  <si>
    <t>Superior Suite</t>
  </si>
  <si>
    <t>APP 2+1 STD</t>
  </si>
  <si>
    <t>APP 2+1 JUN</t>
  </si>
  <si>
    <t>APP 2+1 EXE</t>
  </si>
  <si>
    <t>APP 4+2 LUX</t>
  </si>
  <si>
    <t>Ruza Vjetrova 4* Бар</t>
  </si>
  <si>
    <t xml:space="preserve">DBL+CHLD (3-12) </t>
  </si>
  <si>
    <t>Delfin 3* Герцег Нови</t>
  </si>
  <si>
    <t>Splendido 4* Котор</t>
  </si>
  <si>
    <t>ВНИМАНИЕ: ЦЕНЫ УКАЗАНЫ ЗА НОМЕР в ЕВРО !</t>
  </si>
  <si>
    <t>Авиаперелет: авиакомпания Wind Rose</t>
  </si>
  <si>
    <t>В стоимость включено:</t>
  </si>
  <si>
    <t>7W7729 Сб    KBP 14:10      TIV 15:30</t>
  </si>
  <si>
    <t xml:space="preserve"> - проживание в выбранном отеле 7 (14) ночей на базе указанного питания;</t>
  </si>
  <si>
    <t>7W7730 Сб    KBP 16:20      TIV 19:40</t>
  </si>
  <si>
    <t xml:space="preserve"> - авиаперелет Киев - Тиват - Киев; </t>
  </si>
  <si>
    <t xml:space="preserve"> - групповой трансфер аэропорт-отель-аэропорт;</t>
  </si>
  <si>
    <t xml:space="preserve"> - медицинская страховка;</t>
  </si>
  <si>
    <t xml:space="preserve"> - курортный сбор;</t>
  </si>
  <si>
    <t xml:space="preserve">  -дети до 2-лет оплата только аэропортовые таксы-60 евро </t>
  </si>
  <si>
    <t>Расчетное время в отелях - 10:00, время заселения – 15:00</t>
  </si>
  <si>
    <t>Ч Е Р Н О Г О Р И Я  -  Отели (авиа)</t>
  </si>
  <si>
    <t>БУДВА</t>
  </si>
  <si>
    <t>БЕЧИЧИ</t>
  </si>
  <si>
    <t>ПРЖНО</t>
  </si>
  <si>
    <t>ПЕТРОВАЦ</t>
  </si>
  <si>
    <t>БАР</t>
  </si>
  <si>
    <t>ГЕРЦЕГ НОВИ</t>
  </si>
  <si>
    <t>КОТОР</t>
  </si>
  <si>
    <t>ТИВАТ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</si>
</sst>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2"/>
    </font>
    <font>
      <b/>
      <sz val="12"/>
      <color indexed="18"/>
      <name val="Arial Cyr"/>
      <family val="0"/>
    </font>
    <font>
      <b/>
      <sz val="20"/>
      <color indexed="18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b/>
      <sz val="12"/>
      <color indexed="17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10"/>
      <name val="Arial Cyr"/>
      <family val="2"/>
    </font>
    <font>
      <sz val="10"/>
      <color indexed="18"/>
      <name val="Arial Cyr"/>
      <family val="0"/>
    </font>
    <font>
      <b/>
      <sz val="10"/>
      <name val="Arial"/>
      <family val="2"/>
    </font>
    <font>
      <b/>
      <sz val="16"/>
      <color indexed="18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49" fontId="0" fillId="0" borderId="9" xfId="0" applyNumberFormat="1" applyBorder="1" applyAlignment="1">
      <alignment horizontal="centerContinuous"/>
    </xf>
    <xf numFmtId="0" fontId="0" fillId="0" borderId="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15" applyFont="1" applyAlignment="1">
      <alignment/>
    </xf>
    <xf numFmtId="0" fontId="1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16" fillId="0" borderId="0" xfId="0" applyFont="1" applyAlignment="1">
      <alignment/>
    </xf>
    <xf numFmtId="0" fontId="0" fillId="2" borderId="11" xfId="0" applyFill="1" applyBorder="1" applyAlignment="1">
      <alignment/>
    </xf>
    <xf numFmtId="49" fontId="0" fillId="2" borderId="9" xfId="0" applyNumberFormat="1" applyFill="1" applyBorder="1" applyAlignment="1">
      <alignment horizontal="centerContinuous"/>
    </xf>
    <xf numFmtId="0" fontId="0" fillId="3" borderId="9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10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2" fillId="4" borderId="0" xfId="0" applyFont="1" applyFill="1" applyBorder="1" applyAlignment="1">
      <alignment/>
    </xf>
    <xf numFmtId="49" fontId="0" fillId="2" borderId="17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</cellXfs>
  <cellStyles count="9">
    <cellStyle name="Normal" xfId="0"/>
    <cellStyle name="Hyperlink" xfId="15"/>
    <cellStyle name="Гиперссылка 2" xfId="16"/>
    <cellStyle name="Currency" xfId="17"/>
    <cellStyle name="Currency [0]" xfId="18"/>
    <cellStyle name="Обычный 2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D355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28.421875" style="0" bestFit="1" customWidth="1"/>
    <col min="2" max="4" width="5.00390625" style="0" bestFit="1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5.00390625" style="0" bestFit="1" customWidth="1"/>
    <col min="9" max="9" width="6.00390625" style="0" bestFit="1" customWidth="1"/>
    <col min="10" max="10" width="5.00390625" style="0" bestFit="1" customWidth="1"/>
    <col min="11" max="11" width="6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6.00390625" style="0" bestFit="1" customWidth="1"/>
    <col min="16" max="16" width="5.00390625" style="0" bestFit="1" customWidth="1"/>
    <col min="17" max="17" width="6.00390625" style="0" bestFit="1" customWidth="1"/>
    <col min="18" max="18" width="5.00390625" style="0" bestFit="1" customWidth="1"/>
    <col min="19" max="19" width="6.00390625" style="0" bestFit="1" customWidth="1"/>
    <col min="20" max="20" width="5.00390625" style="0" bestFit="1" customWidth="1"/>
    <col min="21" max="21" width="6.00390625" style="0" bestFit="1" customWidth="1"/>
    <col min="22" max="22" width="5.00390625" style="0" bestFit="1" customWidth="1"/>
    <col min="23" max="23" width="6.00390625" style="0" bestFit="1" customWidth="1"/>
    <col min="24" max="24" width="5.00390625" style="0" bestFit="1" customWidth="1"/>
    <col min="25" max="25" width="6.00390625" style="0" bestFit="1" customWidth="1"/>
    <col min="26" max="26" width="5.00390625" style="0" bestFit="1" customWidth="1"/>
    <col min="27" max="27" width="6.00390625" style="0" bestFit="1" customWidth="1"/>
    <col min="28" max="28" width="5.00390625" style="0" bestFit="1" customWidth="1"/>
    <col min="29" max="29" width="6.00390625" style="0" bestFit="1" customWidth="1"/>
    <col min="30" max="30" width="5.57421875" style="0" bestFit="1" customWidth="1"/>
  </cols>
  <sheetData>
    <row r="1" spans="1:27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26.25">
      <c r="A2" s="15"/>
      <c r="B2" s="16"/>
      <c r="C2" s="17" t="s">
        <v>92</v>
      </c>
      <c r="D2" s="18"/>
      <c r="E2" s="18"/>
      <c r="F2" s="18"/>
      <c r="G2" s="18"/>
      <c r="H2" s="18"/>
      <c r="I2" s="18"/>
      <c r="J2" s="18"/>
      <c r="K2" s="18"/>
      <c r="L2" s="18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 ht="26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ht="23.25">
      <c r="A4" s="19" t="s">
        <v>80</v>
      </c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15" t="s">
        <v>81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</row>
    <row r="5" spans="1:27" ht="12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15.75">
      <c r="A6" s="21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2" t="s">
        <v>83</v>
      </c>
      <c r="O6" s="22"/>
      <c r="P6" s="22"/>
      <c r="Q6" s="22"/>
      <c r="R6" s="22"/>
      <c r="S6" s="22"/>
      <c r="T6" s="22"/>
      <c r="U6" s="23"/>
      <c r="V6" s="21"/>
      <c r="W6" s="21"/>
      <c r="X6" s="21"/>
      <c r="Y6" s="21"/>
      <c r="Z6" s="21"/>
      <c r="AA6" s="21"/>
    </row>
    <row r="7" spans="1:27" ht="15">
      <c r="A7" s="24" t="s">
        <v>84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2" t="s">
        <v>85</v>
      </c>
      <c r="O7" s="22"/>
      <c r="P7" s="22"/>
      <c r="Q7" s="22"/>
      <c r="R7" s="22"/>
      <c r="S7" s="22"/>
      <c r="T7" s="22"/>
      <c r="U7" s="25"/>
      <c r="V7" s="24"/>
      <c r="W7" s="24"/>
      <c r="X7" s="24"/>
      <c r="Y7" s="24"/>
      <c r="Z7" s="24"/>
      <c r="AA7" s="24"/>
    </row>
    <row r="8" spans="1:27" ht="12.75">
      <c r="A8" s="24" t="s">
        <v>86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ht="12.75">
      <c r="A9" s="24" t="s">
        <v>87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13" ht="12.75">
      <c r="A10" s="24" t="s">
        <v>88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27" ht="12.75">
      <c r="A11" s="24" t="s">
        <v>89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ht="12.75">
      <c r="A12" s="24" t="s">
        <v>90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</row>
    <row r="13" spans="1:27" ht="15.7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2.75">
      <c r="A14" s="46" t="s">
        <v>91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6" spans="10:13" ht="20.25">
      <c r="J16" s="28" t="s">
        <v>93</v>
      </c>
      <c r="K16" s="28"/>
      <c r="L16" s="28"/>
      <c r="M16" s="28"/>
    </row>
    <row r="17" s="30" customFormat="1" ht="16.5" thickBot="1">
      <c r="A17" s="29" t="str">
        <f>HYPERLINK("http://www.lyubosvit.kiev.ua/Chernogoriya/kurorts/1/237/","Aleksandar 3* Будва")</f>
        <v>Aleksandar 3* Будва</v>
      </c>
    </row>
    <row r="18" spans="1:30" ht="12.75">
      <c r="A18" s="36" t="s">
        <v>0</v>
      </c>
      <c r="B18" s="47" t="s">
        <v>18</v>
      </c>
      <c r="C18" s="48"/>
      <c r="D18" s="49" t="s">
        <v>19</v>
      </c>
      <c r="E18" s="48"/>
      <c r="F18" s="49" t="s">
        <v>20</v>
      </c>
      <c r="G18" s="48"/>
      <c r="H18" s="49" t="s">
        <v>21</v>
      </c>
      <c r="I18" s="48"/>
      <c r="J18" s="49" t="s">
        <v>22</v>
      </c>
      <c r="K18" s="48"/>
      <c r="L18" s="49" t="s">
        <v>23</v>
      </c>
      <c r="M18" s="48"/>
      <c r="N18" s="49" t="s">
        <v>24</v>
      </c>
      <c r="O18" s="48"/>
      <c r="P18" s="49" t="s">
        <v>25</v>
      </c>
      <c r="Q18" s="48"/>
      <c r="R18" s="49" t="s">
        <v>26</v>
      </c>
      <c r="S18" s="48"/>
      <c r="T18" s="49" t="s">
        <v>27</v>
      </c>
      <c r="U18" s="48"/>
      <c r="V18" s="49" t="s">
        <v>28</v>
      </c>
      <c r="W18" s="48"/>
      <c r="X18" s="49" t="s">
        <v>29</v>
      </c>
      <c r="Y18" s="48"/>
      <c r="Z18" s="49" t="s">
        <v>30</v>
      </c>
      <c r="AA18" s="48"/>
      <c r="AB18" s="49" t="s">
        <v>31</v>
      </c>
      <c r="AC18" s="48"/>
      <c r="AD18" s="35" t="s">
        <v>32</v>
      </c>
    </row>
    <row r="19" spans="1:30" ht="13.5" thickBot="1">
      <c r="A19" s="34" t="s">
        <v>1</v>
      </c>
      <c r="B19" s="37">
        <v>7</v>
      </c>
      <c r="C19" s="38">
        <v>14</v>
      </c>
      <c r="D19" s="39">
        <v>7</v>
      </c>
      <c r="E19" s="38">
        <v>14</v>
      </c>
      <c r="F19" s="39">
        <v>7</v>
      </c>
      <c r="G19" s="38">
        <v>14</v>
      </c>
      <c r="H19" s="39">
        <v>7</v>
      </c>
      <c r="I19" s="38">
        <v>14</v>
      </c>
      <c r="J19" s="39">
        <v>7</v>
      </c>
      <c r="K19" s="38">
        <v>14</v>
      </c>
      <c r="L19" s="39">
        <v>7</v>
      </c>
      <c r="M19" s="38">
        <v>14</v>
      </c>
      <c r="N19" s="39">
        <v>7</v>
      </c>
      <c r="O19" s="38">
        <v>14</v>
      </c>
      <c r="P19" s="39">
        <v>7</v>
      </c>
      <c r="Q19" s="38">
        <v>14</v>
      </c>
      <c r="R19" s="39">
        <v>7</v>
      </c>
      <c r="S19" s="38">
        <v>14</v>
      </c>
      <c r="T19" s="39">
        <v>7</v>
      </c>
      <c r="U19" s="38">
        <v>14</v>
      </c>
      <c r="V19" s="39">
        <v>7</v>
      </c>
      <c r="W19" s="38">
        <v>14</v>
      </c>
      <c r="X19" s="39">
        <v>7</v>
      </c>
      <c r="Y19" s="38">
        <v>14</v>
      </c>
      <c r="Z19" s="39">
        <v>7</v>
      </c>
      <c r="AA19" s="38">
        <v>14</v>
      </c>
      <c r="AB19" s="39">
        <v>7</v>
      </c>
      <c r="AC19" s="38">
        <v>14</v>
      </c>
      <c r="AD19" s="40">
        <v>7</v>
      </c>
    </row>
    <row r="20" spans="1:30" ht="12.75">
      <c r="A20" s="13" t="s">
        <v>2</v>
      </c>
      <c r="B20" s="4">
        <v>1079</v>
      </c>
      <c r="C20" s="6">
        <v>1730</v>
      </c>
      <c r="D20" s="4">
        <v>1091</v>
      </c>
      <c r="E20" s="6">
        <v>1819</v>
      </c>
      <c r="F20" s="4">
        <v>1193</v>
      </c>
      <c r="G20" s="6">
        <v>2073</v>
      </c>
      <c r="H20" s="4">
        <v>1343</v>
      </c>
      <c r="I20" s="6">
        <v>2229</v>
      </c>
      <c r="J20" s="4">
        <v>1349</v>
      </c>
      <c r="K20" s="6">
        <v>2249</v>
      </c>
      <c r="L20" s="4">
        <v>1374</v>
      </c>
      <c r="M20" s="6">
        <v>2276</v>
      </c>
      <c r="N20" s="4">
        <v>1374</v>
      </c>
      <c r="O20" s="6">
        <v>2276</v>
      </c>
      <c r="P20" s="4">
        <v>1374</v>
      </c>
      <c r="Q20" s="6">
        <v>2276</v>
      </c>
      <c r="R20" s="4">
        <v>1374</v>
      </c>
      <c r="S20" s="6">
        <v>2276</v>
      </c>
      <c r="T20" s="4">
        <v>1374</v>
      </c>
      <c r="U20" s="6">
        <v>2262</v>
      </c>
      <c r="V20" s="4">
        <v>1362</v>
      </c>
      <c r="W20" s="6">
        <v>2135</v>
      </c>
      <c r="X20" s="4">
        <v>1223</v>
      </c>
      <c r="Y20" s="6">
        <v>1877</v>
      </c>
      <c r="Z20" s="4">
        <v>1106</v>
      </c>
      <c r="AA20" s="6">
        <v>1759</v>
      </c>
      <c r="AB20" s="4">
        <v>1106</v>
      </c>
      <c r="AC20" s="6">
        <v>1759</v>
      </c>
      <c r="AD20" s="10">
        <v>1106</v>
      </c>
    </row>
    <row r="21" spans="1:30" ht="12.75">
      <c r="A21" s="1" t="s">
        <v>3</v>
      </c>
      <c r="B21" s="3">
        <v>1195</v>
      </c>
      <c r="C21" s="7">
        <v>1964</v>
      </c>
      <c r="D21" s="3">
        <v>1207</v>
      </c>
      <c r="E21" s="7">
        <v>2058</v>
      </c>
      <c r="F21" s="3">
        <v>1315</v>
      </c>
      <c r="G21" s="7">
        <v>2318</v>
      </c>
      <c r="H21" s="3">
        <v>1465</v>
      </c>
      <c r="I21" s="7">
        <v>2474</v>
      </c>
      <c r="J21" s="3">
        <v>1471</v>
      </c>
      <c r="K21" s="7">
        <v>2497</v>
      </c>
      <c r="L21" s="3">
        <v>1500</v>
      </c>
      <c r="M21" s="7">
        <v>2526</v>
      </c>
      <c r="N21" s="3">
        <v>1500</v>
      </c>
      <c r="O21" s="7">
        <v>2526</v>
      </c>
      <c r="P21" s="3">
        <v>1500</v>
      </c>
      <c r="Q21" s="7">
        <v>2526</v>
      </c>
      <c r="R21" s="3">
        <v>1500</v>
      </c>
      <c r="S21" s="7">
        <v>2526</v>
      </c>
      <c r="T21" s="3">
        <v>1500</v>
      </c>
      <c r="U21" s="7">
        <v>2513</v>
      </c>
      <c r="V21" s="3">
        <v>1488</v>
      </c>
      <c r="W21" s="7">
        <v>2380</v>
      </c>
      <c r="X21" s="3">
        <v>1342</v>
      </c>
      <c r="Y21" s="7">
        <v>2116</v>
      </c>
      <c r="Z21" s="3">
        <v>1225</v>
      </c>
      <c r="AA21" s="7">
        <v>1999</v>
      </c>
      <c r="AB21" s="3">
        <v>1225</v>
      </c>
      <c r="AC21" s="7">
        <v>1999</v>
      </c>
      <c r="AD21" s="11">
        <v>1225</v>
      </c>
    </row>
    <row r="22" spans="1:30" ht="12.75">
      <c r="A22" s="1" t="s">
        <v>4</v>
      </c>
      <c r="B22" s="3">
        <v>1480</v>
      </c>
      <c r="C22" s="7">
        <v>2324</v>
      </c>
      <c r="D22" s="3">
        <v>1498</v>
      </c>
      <c r="E22" s="7">
        <v>2435</v>
      </c>
      <c r="F22" s="3">
        <v>1629</v>
      </c>
      <c r="G22" s="7">
        <v>2756</v>
      </c>
      <c r="H22" s="3">
        <v>1816</v>
      </c>
      <c r="I22" s="7">
        <v>2954</v>
      </c>
      <c r="J22" s="3">
        <v>1825</v>
      </c>
      <c r="K22" s="7">
        <v>2979</v>
      </c>
      <c r="L22" s="3">
        <v>1860</v>
      </c>
      <c r="M22" s="7">
        <v>3014</v>
      </c>
      <c r="N22" s="3">
        <v>1860</v>
      </c>
      <c r="O22" s="7">
        <v>3014</v>
      </c>
      <c r="P22" s="3">
        <v>1860</v>
      </c>
      <c r="Q22" s="7">
        <v>3014</v>
      </c>
      <c r="R22" s="3">
        <v>1860</v>
      </c>
      <c r="S22" s="7">
        <v>3014</v>
      </c>
      <c r="T22" s="3">
        <v>1860</v>
      </c>
      <c r="U22" s="7">
        <v>2993</v>
      </c>
      <c r="V22" s="3">
        <v>1841</v>
      </c>
      <c r="W22" s="7">
        <v>2835</v>
      </c>
      <c r="X22" s="3">
        <v>1663</v>
      </c>
      <c r="Y22" s="7">
        <v>2507</v>
      </c>
      <c r="Z22" s="3">
        <v>1517</v>
      </c>
      <c r="AA22" s="7">
        <v>2361</v>
      </c>
      <c r="AB22" s="3">
        <v>1517</v>
      </c>
      <c r="AC22" s="7">
        <v>2361</v>
      </c>
      <c r="AD22" s="11">
        <v>1517</v>
      </c>
    </row>
    <row r="23" spans="1:30" ht="12.75">
      <c r="A23" s="1" t="s">
        <v>5</v>
      </c>
      <c r="B23" s="3">
        <v>1621</v>
      </c>
      <c r="C23" s="7">
        <v>2607</v>
      </c>
      <c r="D23" s="3">
        <v>1639</v>
      </c>
      <c r="E23" s="7">
        <v>2725</v>
      </c>
      <c r="F23" s="3">
        <v>1778</v>
      </c>
      <c r="G23" s="7">
        <v>3054</v>
      </c>
      <c r="H23" s="3">
        <v>1965</v>
      </c>
      <c r="I23" s="7">
        <v>3252</v>
      </c>
      <c r="J23" s="3">
        <v>1974</v>
      </c>
      <c r="K23" s="7">
        <v>3280</v>
      </c>
      <c r="L23" s="3">
        <v>2012</v>
      </c>
      <c r="M23" s="7">
        <v>3319</v>
      </c>
      <c r="N23" s="3">
        <v>2012</v>
      </c>
      <c r="O23" s="7">
        <v>3319</v>
      </c>
      <c r="P23" s="3">
        <v>2012</v>
      </c>
      <c r="Q23" s="7">
        <v>3319</v>
      </c>
      <c r="R23" s="3">
        <v>2012</v>
      </c>
      <c r="S23" s="7">
        <v>3319</v>
      </c>
      <c r="T23" s="3">
        <v>2012</v>
      </c>
      <c r="U23" s="7">
        <v>3298</v>
      </c>
      <c r="V23" s="3">
        <v>1994</v>
      </c>
      <c r="W23" s="7">
        <v>3132</v>
      </c>
      <c r="X23" s="3">
        <v>1808</v>
      </c>
      <c r="Y23" s="7">
        <v>2798</v>
      </c>
      <c r="Z23" s="3">
        <v>1662</v>
      </c>
      <c r="AA23" s="7">
        <v>2651</v>
      </c>
      <c r="AB23" s="3">
        <v>1662</v>
      </c>
      <c r="AC23" s="7">
        <v>2651</v>
      </c>
      <c r="AD23" s="11">
        <v>1662</v>
      </c>
    </row>
    <row r="24" spans="1:30" ht="12.75">
      <c r="A24" s="1" t="s">
        <v>6</v>
      </c>
      <c r="B24" s="3">
        <v>1530</v>
      </c>
      <c r="C24" s="7">
        <v>2424</v>
      </c>
      <c r="D24" s="3">
        <v>1548</v>
      </c>
      <c r="E24" s="7">
        <v>2545</v>
      </c>
      <c r="F24" s="3">
        <v>1689</v>
      </c>
      <c r="G24" s="7">
        <v>2895</v>
      </c>
      <c r="H24" s="3">
        <v>1895</v>
      </c>
      <c r="I24" s="7">
        <v>3112</v>
      </c>
      <c r="J24" s="3">
        <v>1904</v>
      </c>
      <c r="K24" s="7">
        <v>3138</v>
      </c>
      <c r="L24" s="3">
        <v>1940</v>
      </c>
      <c r="M24" s="7">
        <v>3175</v>
      </c>
      <c r="N24" s="3">
        <v>1940</v>
      </c>
      <c r="O24" s="7">
        <v>3175</v>
      </c>
      <c r="P24" s="3">
        <v>1940</v>
      </c>
      <c r="Q24" s="7">
        <v>3175</v>
      </c>
      <c r="R24" s="3">
        <v>1940</v>
      </c>
      <c r="S24" s="7">
        <v>3175</v>
      </c>
      <c r="T24" s="3">
        <v>1940</v>
      </c>
      <c r="U24" s="7">
        <v>3155</v>
      </c>
      <c r="V24" s="3">
        <v>1922</v>
      </c>
      <c r="W24" s="7">
        <v>2981</v>
      </c>
      <c r="X24" s="3">
        <v>1729</v>
      </c>
      <c r="Y24" s="7">
        <v>2624</v>
      </c>
      <c r="Z24" s="3">
        <v>1568</v>
      </c>
      <c r="AA24" s="7">
        <v>2463</v>
      </c>
      <c r="AB24" s="3">
        <v>1568</v>
      </c>
      <c r="AC24" s="7">
        <v>2463</v>
      </c>
      <c r="AD24" s="11">
        <v>1568</v>
      </c>
    </row>
    <row r="25" spans="1:30" ht="12.75">
      <c r="A25" s="1" t="s">
        <v>7</v>
      </c>
      <c r="B25" s="3">
        <v>1688</v>
      </c>
      <c r="C25" s="7">
        <v>2741</v>
      </c>
      <c r="D25" s="3">
        <v>1706</v>
      </c>
      <c r="E25" s="7">
        <v>2867</v>
      </c>
      <c r="F25" s="3">
        <v>1853</v>
      </c>
      <c r="G25" s="7">
        <v>3216</v>
      </c>
      <c r="H25" s="3">
        <v>2053</v>
      </c>
      <c r="I25" s="7">
        <v>3427</v>
      </c>
      <c r="J25" s="3">
        <v>2062</v>
      </c>
      <c r="K25" s="7">
        <v>3457</v>
      </c>
      <c r="L25" s="3">
        <v>2102</v>
      </c>
      <c r="M25" s="7">
        <v>3498</v>
      </c>
      <c r="N25" s="3">
        <v>2102</v>
      </c>
      <c r="O25" s="7">
        <v>3498</v>
      </c>
      <c r="P25" s="3">
        <v>2102</v>
      </c>
      <c r="Q25" s="7">
        <v>3498</v>
      </c>
      <c r="R25" s="3">
        <v>2102</v>
      </c>
      <c r="S25" s="7">
        <v>3498</v>
      </c>
      <c r="T25" s="3">
        <v>2102</v>
      </c>
      <c r="U25" s="7">
        <v>3477</v>
      </c>
      <c r="V25" s="3">
        <v>2083</v>
      </c>
      <c r="W25" s="7">
        <v>3300</v>
      </c>
      <c r="X25" s="3">
        <v>1886</v>
      </c>
      <c r="Y25" s="7">
        <v>2944</v>
      </c>
      <c r="Z25" s="3">
        <v>1730</v>
      </c>
      <c r="AA25" s="7">
        <v>2788</v>
      </c>
      <c r="AB25" s="3">
        <v>1730</v>
      </c>
      <c r="AC25" s="7">
        <v>2788</v>
      </c>
      <c r="AD25" s="11">
        <v>1730</v>
      </c>
    </row>
    <row r="26" spans="1:30" ht="12.75">
      <c r="A26" s="1" t="s">
        <v>8</v>
      </c>
      <c r="B26" s="3">
        <v>703</v>
      </c>
      <c r="C26" s="7">
        <v>1187</v>
      </c>
      <c r="D26" s="3">
        <v>709</v>
      </c>
      <c r="E26" s="7">
        <v>1256</v>
      </c>
      <c r="F26" s="3">
        <v>785</v>
      </c>
      <c r="G26" s="7">
        <v>1453</v>
      </c>
      <c r="H26" s="3">
        <v>904</v>
      </c>
      <c r="I26" s="7">
        <v>1575</v>
      </c>
      <c r="J26" s="3">
        <v>907</v>
      </c>
      <c r="K26" s="7">
        <v>1590</v>
      </c>
      <c r="L26" s="3">
        <v>925</v>
      </c>
      <c r="M26" s="7">
        <v>1609</v>
      </c>
      <c r="N26" s="3">
        <v>925</v>
      </c>
      <c r="O26" s="7">
        <v>1609</v>
      </c>
      <c r="P26" s="3">
        <v>925</v>
      </c>
      <c r="Q26" s="7">
        <v>1609</v>
      </c>
      <c r="R26" s="3">
        <v>925</v>
      </c>
      <c r="S26" s="7">
        <v>1609</v>
      </c>
      <c r="T26" s="3">
        <v>925</v>
      </c>
      <c r="U26" s="7">
        <v>1602</v>
      </c>
      <c r="V26" s="3">
        <v>919</v>
      </c>
      <c r="W26" s="7">
        <v>1502</v>
      </c>
      <c r="X26" s="3">
        <v>813</v>
      </c>
      <c r="Y26" s="7">
        <v>1302</v>
      </c>
      <c r="Z26" s="3">
        <v>720</v>
      </c>
      <c r="AA26" s="7">
        <v>1209</v>
      </c>
      <c r="AB26" s="3">
        <v>720</v>
      </c>
      <c r="AC26" s="7">
        <v>1209</v>
      </c>
      <c r="AD26" s="11">
        <v>720</v>
      </c>
    </row>
    <row r="27" spans="1:30" ht="12.75">
      <c r="A27" s="1" t="s">
        <v>9</v>
      </c>
      <c r="B27" s="3">
        <v>794</v>
      </c>
      <c r="C27" s="7">
        <v>1370</v>
      </c>
      <c r="D27" s="3">
        <v>800</v>
      </c>
      <c r="E27" s="7">
        <v>1444</v>
      </c>
      <c r="F27" s="3">
        <v>881</v>
      </c>
      <c r="G27" s="7">
        <v>1645</v>
      </c>
      <c r="H27" s="3">
        <v>1000</v>
      </c>
      <c r="I27" s="7">
        <v>1767</v>
      </c>
      <c r="J27" s="3">
        <v>1003</v>
      </c>
      <c r="K27" s="7">
        <v>1785</v>
      </c>
      <c r="L27" s="3">
        <v>1024</v>
      </c>
      <c r="M27" s="7">
        <v>1806</v>
      </c>
      <c r="N27" s="3">
        <v>1024</v>
      </c>
      <c r="O27" s="7">
        <v>1806</v>
      </c>
      <c r="P27" s="3">
        <v>1024</v>
      </c>
      <c r="Q27" s="7">
        <v>1806</v>
      </c>
      <c r="R27" s="3">
        <v>1024</v>
      </c>
      <c r="S27" s="7">
        <v>1806</v>
      </c>
      <c r="T27" s="3">
        <v>1024</v>
      </c>
      <c r="U27" s="7">
        <v>1799</v>
      </c>
      <c r="V27" s="3">
        <v>1018</v>
      </c>
      <c r="W27" s="7">
        <v>1694</v>
      </c>
      <c r="X27" s="3">
        <v>907</v>
      </c>
      <c r="Y27" s="7">
        <v>1490</v>
      </c>
      <c r="Z27" s="3">
        <v>814</v>
      </c>
      <c r="AA27" s="7">
        <v>1397</v>
      </c>
      <c r="AB27" s="3">
        <v>814</v>
      </c>
      <c r="AC27" s="7">
        <v>1397</v>
      </c>
      <c r="AD27" s="11">
        <v>814</v>
      </c>
    </row>
    <row r="28" spans="1:30" ht="12.75">
      <c r="A28" s="1" t="s">
        <v>10</v>
      </c>
      <c r="B28" s="3">
        <v>1588</v>
      </c>
      <c r="C28" s="7">
        <v>2541</v>
      </c>
      <c r="D28" s="3">
        <v>1606</v>
      </c>
      <c r="E28" s="7">
        <v>2670</v>
      </c>
      <c r="F28" s="3">
        <v>1755</v>
      </c>
      <c r="G28" s="7">
        <v>3040</v>
      </c>
      <c r="H28" s="3">
        <v>1974</v>
      </c>
      <c r="I28" s="7">
        <v>3269</v>
      </c>
      <c r="J28" s="3">
        <v>1983</v>
      </c>
      <c r="K28" s="7">
        <v>3297</v>
      </c>
      <c r="L28" s="3">
        <v>2021</v>
      </c>
      <c r="M28" s="7">
        <v>3337</v>
      </c>
      <c r="N28" s="3">
        <v>2021</v>
      </c>
      <c r="O28" s="7">
        <v>3337</v>
      </c>
      <c r="P28" s="3">
        <v>2021</v>
      </c>
      <c r="Q28" s="7">
        <v>3337</v>
      </c>
      <c r="R28" s="3">
        <v>2021</v>
      </c>
      <c r="S28" s="7">
        <v>3337</v>
      </c>
      <c r="T28" s="3">
        <v>2021</v>
      </c>
      <c r="U28" s="7">
        <v>3316</v>
      </c>
      <c r="V28" s="3">
        <v>2003</v>
      </c>
      <c r="W28" s="7">
        <v>3131</v>
      </c>
      <c r="X28" s="3">
        <v>1799</v>
      </c>
      <c r="Y28" s="7">
        <v>2754</v>
      </c>
      <c r="Z28" s="3">
        <v>1628</v>
      </c>
      <c r="AA28" s="7">
        <v>2583</v>
      </c>
      <c r="AB28" s="3">
        <v>1628</v>
      </c>
      <c r="AC28" s="7">
        <v>2583</v>
      </c>
      <c r="AD28" s="11">
        <v>1628</v>
      </c>
    </row>
    <row r="29" spans="1:30" ht="12.75">
      <c r="A29" s="1" t="s">
        <v>11</v>
      </c>
      <c r="B29" s="3">
        <v>1755</v>
      </c>
      <c r="C29" s="7">
        <v>2874</v>
      </c>
      <c r="D29" s="3">
        <v>1773</v>
      </c>
      <c r="E29" s="7">
        <v>3011</v>
      </c>
      <c r="F29" s="3">
        <v>1930</v>
      </c>
      <c r="G29" s="7">
        <v>3390</v>
      </c>
      <c r="H29" s="3">
        <v>2149</v>
      </c>
      <c r="I29" s="7">
        <v>3619</v>
      </c>
      <c r="J29" s="3">
        <v>2158</v>
      </c>
      <c r="K29" s="7">
        <v>3652</v>
      </c>
      <c r="L29" s="3">
        <v>2200</v>
      </c>
      <c r="M29" s="7">
        <v>3695</v>
      </c>
      <c r="N29" s="3">
        <v>2200</v>
      </c>
      <c r="O29" s="7">
        <v>3695</v>
      </c>
      <c r="P29" s="3">
        <v>2200</v>
      </c>
      <c r="Q29" s="7">
        <v>3695</v>
      </c>
      <c r="R29" s="3">
        <v>2200</v>
      </c>
      <c r="S29" s="7">
        <v>3695</v>
      </c>
      <c r="T29" s="3">
        <v>2200</v>
      </c>
      <c r="U29" s="7">
        <v>3674</v>
      </c>
      <c r="V29" s="3">
        <v>2182</v>
      </c>
      <c r="W29" s="7">
        <v>3481</v>
      </c>
      <c r="X29" s="3">
        <v>1969</v>
      </c>
      <c r="Y29" s="7">
        <v>3095</v>
      </c>
      <c r="Z29" s="3">
        <v>1799</v>
      </c>
      <c r="AA29" s="7">
        <v>2925</v>
      </c>
      <c r="AB29" s="3">
        <v>1799</v>
      </c>
      <c r="AC29" s="7">
        <v>2925</v>
      </c>
      <c r="AD29" s="11">
        <v>1799</v>
      </c>
    </row>
    <row r="30" spans="1:30" ht="12.75">
      <c r="A30" s="41" t="s">
        <v>12</v>
      </c>
      <c r="B30" s="42"/>
      <c r="C30" s="43"/>
      <c r="D30" s="42"/>
      <c r="E30" s="43"/>
      <c r="F30" s="42"/>
      <c r="G30" s="43"/>
      <c r="H30" s="42"/>
      <c r="I30" s="43"/>
      <c r="J30" s="42"/>
      <c r="K30" s="43"/>
      <c r="L30" s="42"/>
      <c r="M30" s="43"/>
      <c r="N30" s="42"/>
      <c r="O30" s="43"/>
      <c r="P30" s="42"/>
      <c r="Q30" s="43"/>
      <c r="R30" s="42"/>
      <c r="S30" s="43"/>
      <c r="T30" s="42"/>
      <c r="U30" s="43"/>
      <c r="V30" s="42"/>
      <c r="W30" s="43"/>
      <c r="X30" s="42"/>
      <c r="Y30" s="43"/>
      <c r="Z30" s="42"/>
      <c r="AA30" s="43"/>
      <c r="AB30" s="42"/>
      <c r="AC30" s="43"/>
      <c r="AD30" s="44"/>
    </row>
    <row r="31" spans="1:30" ht="12.75">
      <c r="A31" s="1" t="s">
        <v>13</v>
      </c>
      <c r="B31" s="3">
        <v>887</v>
      </c>
      <c r="C31" s="7">
        <v>1347</v>
      </c>
      <c r="D31" s="3">
        <v>899</v>
      </c>
      <c r="E31" s="7">
        <v>1416</v>
      </c>
      <c r="F31" s="3">
        <v>981</v>
      </c>
      <c r="G31" s="7">
        <v>1625</v>
      </c>
      <c r="H31" s="3">
        <v>1106</v>
      </c>
      <c r="I31" s="7">
        <v>1757</v>
      </c>
      <c r="J31" s="3">
        <v>1112</v>
      </c>
      <c r="K31" s="7">
        <v>1771</v>
      </c>
      <c r="L31" s="3">
        <v>1133</v>
      </c>
      <c r="M31" s="7">
        <v>1792</v>
      </c>
      <c r="N31" s="3">
        <v>1133</v>
      </c>
      <c r="O31" s="7">
        <v>1792</v>
      </c>
      <c r="P31" s="3">
        <v>1133</v>
      </c>
      <c r="Q31" s="7">
        <v>1792</v>
      </c>
      <c r="R31" s="3">
        <v>1133</v>
      </c>
      <c r="S31" s="7">
        <v>1792</v>
      </c>
      <c r="T31" s="3">
        <v>1133</v>
      </c>
      <c r="U31" s="7">
        <v>1778</v>
      </c>
      <c r="V31" s="3">
        <v>1120</v>
      </c>
      <c r="W31" s="7">
        <v>1677</v>
      </c>
      <c r="X31" s="3">
        <v>1007</v>
      </c>
      <c r="Y31" s="7">
        <v>1464</v>
      </c>
      <c r="Z31" s="3">
        <v>909</v>
      </c>
      <c r="AA31" s="7">
        <v>1367</v>
      </c>
      <c r="AB31" s="3">
        <v>909</v>
      </c>
      <c r="AC31" s="7">
        <v>1367</v>
      </c>
      <c r="AD31" s="11">
        <v>909</v>
      </c>
    </row>
    <row r="32" spans="1:30" ht="12.75">
      <c r="A32" s="1" t="s">
        <v>2</v>
      </c>
      <c r="B32" s="3">
        <v>1054</v>
      </c>
      <c r="C32" s="7">
        <v>1680</v>
      </c>
      <c r="D32" s="3">
        <v>1066</v>
      </c>
      <c r="E32" s="7">
        <v>1768</v>
      </c>
      <c r="F32" s="3">
        <v>1166</v>
      </c>
      <c r="G32" s="7">
        <v>2020</v>
      </c>
      <c r="H32" s="3">
        <v>1316</v>
      </c>
      <c r="I32" s="7">
        <v>2177</v>
      </c>
      <c r="J32" s="3">
        <v>1322</v>
      </c>
      <c r="K32" s="7">
        <v>2196</v>
      </c>
      <c r="L32" s="3">
        <v>1348</v>
      </c>
      <c r="M32" s="7">
        <v>2222</v>
      </c>
      <c r="N32" s="3">
        <v>1348</v>
      </c>
      <c r="O32" s="7">
        <v>2222</v>
      </c>
      <c r="P32" s="3">
        <v>1348</v>
      </c>
      <c r="Q32" s="7">
        <v>2222</v>
      </c>
      <c r="R32" s="3">
        <v>1348</v>
      </c>
      <c r="S32" s="7">
        <v>2222</v>
      </c>
      <c r="T32" s="3">
        <v>1348</v>
      </c>
      <c r="U32" s="7">
        <v>2208</v>
      </c>
      <c r="V32" s="3">
        <v>1335</v>
      </c>
      <c r="W32" s="7">
        <v>2083</v>
      </c>
      <c r="X32" s="3">
        <v>1197</v>
      </c>
      <c r="Y32" s="7">
        <v>1825</v>
      </c>
      <c r="Z32" s="3">
        <v>1080</v>
      </c>
      <c r="AA32" s="7">
        <v>1708</v>
      </c>
      <c r="AB32" s="3">
        <v>1080</v>
      </c>
      <c r="AC32" s="7">
        <v>1708</v>
      </c>
      <c r="AD32" s="11">
        <v>1080</v>
      </c>
    </row>
    <row r="33" spans="1:30" ht="12.75">
      <c r="A33" s="1" t="s">
        <v>3</v>
      </c>
      <c r="B33" s="3">
        <v>1137</v>
      </c>
      <c r="C33" s="7">
        <v>1847</v>
      </c>
      <c r="D33" s="3">
        <v>1149</v>
      </c>
      <c r="E33" s="7">
        <v>1944</v>
      </c>
      <c r="F33" s="3">
        <v>1259</v>
      </c>
      <c r="G33" s="7">
        <v>2218</v>
      </c>
      <c r="H33" s="3">
        <v>1421</v>
      </c>
      <c r="I33" s="7">
        <v>2387</v>
      </c>
      <c r="J33" s="3">
        <v>1427</v>
      </c>
      <c r="K33" s="7">
        <v>2408</v>
      </c>
      <c r="L33" s="3">
        <v>1455</v>
      </c>
      <c r="M33" s="7">
        <v>2437</v>
      </c>
      <c r="N33" s="3">
        <v>1455</v>
      </c>
      <c r="O33" s="7">
        <v>2437</v>
      </c>
      <c r="P33" s="3">
        <v>1455</v>
      </c>
      <c r="Q33" s="7">
        <v>2437</v>
      </c>
      <c r="R33" s="3">
        <v>1455</v>
      </c>
      <c r="S33" s="7">
        <v>2437</v>
      </c>
      <c r="T33" s="3">
        <v>1455</v>
      </c>
      <c r="U33" s="7">
        <v>2423</v>
      </c>
      <c r="V33" s="3">
        <v>1443</v>
      </c>
      <c r="W33" s="7">
        <v>2285</v>
      </c>
      <c r="X33" s="3">
        <v>1292</v>
      </c>
      <c r="Y33" s="7">
        <v>2006</v>
      </c>
      <c r="Z33" s="3">
        <v>1165</v>
      </c>
      <c r="AA33" s="7">
        <v>1879</v>
      </c>
      <c r="AB33" s="3">
        <v>1165</v>
      </c>
      <c r="AC33" s="7">
        <v>1879</v>
      </c>
      <c r="AD33" s="11">
        <v>1165</v>
      </c>
    </row>
    <row r="34" spans="1:30" ht="12.75">
      <c r="A34" s="1" t="s">
        <v>14</v>
      </c>
      <c r="B34" s="3">
        <v>1413</v>
      </c>
      <c r="C34" s="7">
        <v>2191</v>
      </c>
      <c r="D34" s="3">
        <v>1431</v>
      </c>
      <c r="E34" s="7">
        <v>2316</v>
      </c>
      <c r="F34" s="3">
        <v>1576</v>
      </c>
      <c r="G34" s="7">
        <v>2695</v>
      </c>
      <c r="H34" s="3">
        <v>1808</v>
      </c>
      <c r="I34" s="7">
        <v>2937</v>
      </c>
      <c r="J34" s="3">
        <v>1817</v>
      </c>
      <c r="K34" s="7">
        <v>2961</v>
      </c>
      <c r="L34" s="3">
        <v>1851</v>
      </c>
      <c r="M34" s="7">
        <v>2996</v>
      </c>
      <c r="N34" s="3">
        <v>1851</v>
      </c>
      <c r="O34" s="7">
        <v>2996</v>
      </c>
      <c r="P34" s="3">
        <v>1851</v>
      </c>
      <c r="Q34" s="7">
        <v>2996</v>
      </c>
      <c r="R34" s="3">
        <v>1851</v>
      </c>
      <c r="S34" s="7">
        <v>2996</v>
      </c>
      <c r="T34" s="3">
        <v>1851</v>
      </c>
      <c r="U34" s="7">
        <v>2975</v>
      </c>
      <c r="V34" s="3">
        <v>1832</v>
      </c>
      <c r="W34" s="7">
        <v>2792</v>
      </c>
      <c r="X34" s="3">
        <v>1629</v>
      </c>
      <c r="Y34" s="7">
        <v>2405</v>
      </c>
      <c r="Z34" s="3">
        <v>1448</v>
      </c>
      <c r="AA34" s="7">
        <v>2224</v>
      </c>
      <c r="AB34" s="3">
        <v>1448</v>
      </c>
      <c r="AC34" s="7">
        <v>2224</v>
      </c>
      <c r="AD34" s="11">
        <v>1448</v>
      </c>
    </row>
    <row r="35" spans="1:30" ht="12.75">
      <c r="A35" s="1" t="s">
        <v>10</v>
      </c>
      <c r="B35" s="3">
        <v>1746</v>
      </c>
      <c r="C35" s="7">
        <v>2857</v>
      </c>
      <c r="D35" s="3">
        <v>1764</v>
      </c>
      <c r="E35" s="7">
        <v>3019</v>
      </c>
      <c r="F35" s="3">
        <v>1946</v>
      </c>
      <c r="G35" s="7">
        <v>3485</v>
      </c>
      <c r="H35" s="3">
        <v>2228</v>
      </c>
      <c r="I35" s="7">
        <v>3777</v>
      </c>
      <c r="J35" s="3">
        <v>2237</v>
      </c>
      <c r="K35" s="7">
        <v>3811</v>
      </c>
      <c r="L35" s="3">
        <v>2281</v>
      </c>
      <c r="M35" s="7">
        <v>3856</v>
      </c>
      <c r="N35" s="3">
        <v>2281</v>
      </c>
      <c r="O35" s="7">
        <v>3856</v>
      </c>
      <c r="P35" s="3">
        <v>2281</v>
      </c>
      <c r="Q35" s="7">
        <v>3856</v>
      </c>
      <c r="R35" s="3">
        <v>2281</v>
      </c>
      <c r="S35" s="7">
        <v>3856</v>
      </c>
      <c r="T35" s="3">
        <v>2281</v>
      </c>
      <c r="U35" s="7">
        <v>3836</v>
      </c>
      <c r="V35" s="3">
        <v>2263</v>
      </c>
      <c r="W35" s="7">
        <v>3602</v>
      </c>
      <c r="X35" s="3">
        <v>2010</v>
      </c>
      <c r="Y35" s="7">
        <v>3127</v>
      </c>
      <c r="Z35" s="3">
        <v>1790</v>
      </c>
      <c r="AA35" s="7">
        <v>2908</v>
      </c>
      <c r="AB35" s="3">
        <v>1790</v>
      </c>
      <c r="AC35" s="7">
        <v>2908</v>
      </c>
      <c r="AD35" s="11">
        <v>1790</v>
      </c>
    </row>
    <row r="36" spans="1:30" ht="12.75">
      <c r="A36" s="1" t="s">
        <v>11</v>
      </c>
      <c r="B36" s="3">
        <v>1913</v>
      </c>
      <c r="C36" s="7">
        <v>3190</v>
      </c>
      <c r="D36" s="3">
        <v>1931</v>
      </c>
      <c r="E36" s="7">
        <v>3371</v>
      </c>
      <c r="F36" s="3">
        <v>2131</v>
      </c>
      <c r="G36" s="7">
        <v>3880</v>
      </c>
      <c r="H36" s="3">
        <v>2438</v>
      </c>
      <c r="I36" s="7">
        <v>4197</v>
      </c>
      <c r="J36" s="3">
        <v>2447</v>
      </c>
      <c r="K36" s="7">
        <v>4236</v>
      </c>
      <c r="L36" s="3">
        <v>2496</v>
      </c>
      <c r="M36" s="7">
        <v>4286</v>
      </c>
      <c r="N36" s="3">
        <v>2496</v>
      </c>
      <c r="O36" s="7">
        <v>4286</v>
      </c>
      <c r="P36" s="3">
        <v>2496</v>
      </c>
      <c r="Q36" s="7">
        <v>4286</v>
      </c>
      <c r="R36" s="3">
        <v>2496</v>
      </c>
      <c r="S36" s="7">
        <v>4286</v>
      </c>
      <c r="T36" s="3">
        <v>2496</v>
      </c>
      <c r="U36" s="7">
        <v>4266</v>
      </c>
      <c r="V36" s="3">
        <v>2478</v>
      </c>
      <c r="W36" s="7">
        <v>4008</v>
      </c>
      <c r="X36" s="3">
        <v>2200</v>
      </c>
      <c r="Y36" s="7">
        <v>3488</v>
      </c>
      <c r="Z36" s="3">
        <v>1961</v>
      </c>
      <c r="AA36" s="7">
        <v>3249</v>
      </c>
      <c r="AB36" s="3">
        <v>1961</v>
      </c>
      <c r="AC36" s="7">
        <v>3249</v>
      </c>
      <c r="AD36" s="11">
        <v>1961</v>
      </c>
    </row>
    <row r="37" spans="1:30" ht="12.75">
      <c r="A37" s="1" t="s">
        <v>15</v>
      </c>
      <c r="B37" s="3">
        <v>1681</v>
      </c>
      <c r="C37" s="7">
        <v>2518</v>
      </c>
      <c r="D37" s="3">
        <v>1705</v>
      </c>
      <c r="E37" s="7">
        <v>2644</v>
      </c>
      <c r="F37" s="3">
        <v>1858</v>
      </c>
      <c r="G37" s="7">
        <v>3031</v>
      </c>
      <c r="H37" s="3">
        <v>2089</v>
      </c>
      <c r="I37" s="7">
        <v>3276</v>
      </c>
      <c r="J37" s="3">
        <v>2101</v>
      </c>
      <c r="K37" s="7">
        <v>3301</v>
      </c>
      <c r="L37" s="3">
        <v>2139</v>
      </c>
      <c r="M37" s="7">
        <v>3341</v>
      </c>
      <c r="N37" s="3">
        <v>2139</v>
      </c>
      <c r="O37" s="7">
        <v>3341</v>
      </c>
      <c r="P37" s="3">
        <v>2139</v>
      </c>
      <c r="Q37" s="7">
        <v>3341</v>
      </c>
      <c r="R37" s="3">
        <v>2139</v>
      </c>
      <c r="S37" s="7">
        <v>3341</v>
      </c>
      <c r="T37" s="3">
        <v>2139</v>
      </c>
      <c r="U37" s="7">
        <v>3313</v>
      </c>
      <c r="V37" s="3">
        <v>2114</v>
      </c>
      <c r="W37" s="7">
        <v>3128</v>
      </c>
      <c r="X37" s="3">
        <v>1903</v>
      </c>
      <c r="Y37" s="7">
        <v>2733</v>
      </c>
      <c r="Z37" s="3">
        <v>1723</v>
      </c>
      <c r="AA37" s="7">
        <v>2552</v>
      </c>
      <c r="AB37" s="3">
        <v>1723</v>
      </c>
      <c r="AC37" s="7">
        <v>2552</v>
      </c>
      <c r="AD37" s="11">
        <v>1723</v>
      </c>
    </row>
    <row r="38" spans="1:30" ht="12.75">
      <c r="A38" s="1" t="s">
        <v>16</v>
      </c>
      <c r="B38" s="3">
        <v>2014</v>
      </c>
      <c r="C38" s="7">
        <v>3184</v>
      </c>
      <c r="D38" s="3">
        <v>2038</v>
      </c>
      <c r="E38" s="7">
        <v>3347</v>
      </c>
      <c r="F38" s="3">
        <v>2228</v>
      </c>
      <c r="G38" s="7">
        <v>3821</v>
      </c>
      <c r="H38" s="3">
        <v>2509</v>
      </c>
      <c r="I38" s="7">
        <v>4116</v>
      </c>
      <c r="J38" s="3">
        <v>2521</v>
      </c>
      <c r="K38" s="7">
        <v>4151</v>
      </c>
      <c r="L38" s="3">
        <v>2569</v>
      </c>
      <c r="M38" s="7">
        <v>4201</v>
      </c>
      <c r="N38" s="3">
        <v>2569</v>
      </c>
      <c r="O38" s="7">
        <v>4201</v>
      </c>
      <c r="P38" s="3">
        <v>2569</v>
      </c>
      <c r="Q38" s="7">
        <v>4201</v>
      </c>
      <c r="R38" s="3">
        <v>2569</v>
      </c>
      <c r="S38" s="7">
        <v>4201</v>
      </c>
      <c r="T38" s="3">
        <v>2569</v>
      </c>
      <c r="U38" s="7">
        <v>4173</v>
      </c>
      <c r="V38" s="3">
        <v>2544</v>
      </c>
      <c r="W38" s="7">
        <v>3939</v>
      </c>
      <c r="X38" s="3">
        <v>2284</v>
      </c>
      <c r="Y38" s="7">
        <v>3455</v>
      </c>
      <c r="Z38" s="3">
        <v>2064</v>
      </c>
      <c r="AA38" s="7">
        <v>3236</v>
      </c>
      <c r="AB38" s="3">
        <v>2064</v>
      </c>
      <c r="AC38" s="7">
        <v>3236</v>
      </c>
      <c r="AD38" s="11">
        <v>2064</v>
      </c>
    </row>
    <row r="39" spans="1:30" ht="13.5" thickBot="1">
      <c r="A39" s="2" t="s">
        <v>17</v>
      </c>
      <c r="B39" s="5">
        <v>2181</v>
      </c>
      <c r="C39" s="8">
        <v>3517</v>
      </c>
      <c r="D39" s="5">
        <v>2205</v>
      </c>
      <c r="E39" s="8">
        <v>3699</v>
      </c>
      <c r="F39" s="5">
        <v>2413</v>
      </c>
      <c r="G39" s="8">
        <v>4216</v>
      </c>
      <c r="H39" s="5">
        <v>2719</v>
      </c>
      <c r="I39" s="8">
        <v>4536</v>
      </c>
      <c r="J39" s="5">
        <v>2731</v>
      </c>
      <c r="K39" s="8">
        <v>4576</v>
      </c>
      <c r="L39" s="5">
        <v>2784</v>
      </c>
      <c r="M39" s="8">
        <v>4631</v>
      </c>
      <c r="N39" s="5">
        <v>2784</v>
      </c>
      <c r="O39" s="8">
        <v>4631</v>
      </c>
      <c r="P39" s="5">
        <v>2784</v>
      </c>
      <c r="Q39" s="8">
        <v>4631</v>
      </c>
      <c r="R39" s="5">
        <v>2784</v>
      </c>
      <c r="S39" s="8">
        <v>4631</v>
      </c>
      <c r="T39" s="5">
        <v>2784</v>
      </c>
      <c r="U39" s="8">
        <v>4603</v>
      </c>
      <c r="V39" s="5">
        <v>2760</v>
      </c>
      <c r="W39" s="8">
        <v>4344</v>
      </c>
      <c r="X39" s="5">
        <v>2474</v>
      </c>
      <c r="Y39" s="8">
        <v>3816</v>
      </c>
      <c r="Z39" s="5">
        <v>2235</v>
      </c>
      <c r="AA39" s="8">
        <v>3577</v>
      </c>
      <c r="AB39" s="5">
        <v>2235</v>
      </c>
      <c r="AC39" s="8">
        <v>3577</v>
      </c>
      <c r="AD39" s="12">
        <v>2235</v>
      </c>
    </row>
    <row r="40" spans="1:30" ht="12.7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</row>
    <row r="41" s="30" customFormat="1" ht="16.5" thickBot="1">
      <c r="A41" s="29" t="str">
        <f>HYPERLINK("http://www.lyubosvit.kiev.ua/Chernogoriya/kurorts/1/235/","Slovenska Plaza 3* Будва")</f>
        <v>Slovenska Plaza 3* Будва</v>
      </c>
    </row>
    <row r="42" spans="1:30" ht="12.75">
      <c r="A42" s="36" t="s">
        <v>0</v>
      </c>
      <c r="B42" s="47" t="s">
        <v>18</v>
      </c>
      <c r="C42" s="48"/>
      <c r="D42" s="49" t="s">
        <v>19</v>
      </c>
      <c r="E42" s="48"/>
      <c r="F42" s="49" t="s">
        <v>20</v>
      </c>
      <c r="G42" s="48"/>
      <c r="H42" s="49" t="s">
        <v>21</v>
      </c>
      <c r="I42" s="48"/>
      <c r="J42" s="49" t="s">
        <v>22</v>
      </c>
      <c r="K42" s="48"/>
      <c r="L42" s="49" t="s">
        <v>23</v>
      </c>
      <c r="M42" s="48"/>
      <c r="N42" s="49" t="s">
        <v>24</v>
      </c>
      <c r="O42" s="48"/>
      <c r="P42" s="49" t="s">
        <v>25</v>
      </c>
      <c r="Q42" s="48"/>
      <c r="R42" s="49" t="s">
        <v>26</v>
      </c>
      <c r="S42" s="48"/>
      <c r="T42" s="49" t="s">
        <v>27</v>
      </c>
      <c r="U42" s="48"/>
      <c r="V42" s="49" t="s">
        <v>28</v>
      </c>
      <c r="W42" s="48"/>
      <c r="X42" s="49" t="s">
        <v>29</v>
      </c>
      <c r="Y42" s="48"/>
      <c r="Z42" s="49" t="s">
        <v>30</v>
      </c>
      <c r="AA42" s="48"/>
      <c r="AB42" s="49" t="s">
        <v>31</v>
      </c>
      <c r="AC42" s="48"/>
      <c r="AD42" s="35" t="s">
        <v>32</v>
      </c>
    </row>
    <row r="43" spans="1:30" ht="13.5" thickBot="1">
      <c r="A43" s="34" t="s">
        <v>1</v>
      </c>
      <c r="B43" s="37">
        <v>7</v>
      </c>
      <c r="C43" s="38">
        <v>14</v>
      </c>
      <c r="D43" s="39">
        <v>7</v>
      </c>
      <c r="E43" s="38">
        <v>14</v>
      </c>
      <c r="F43" s="39">
        <v>7</v>
      </c>
      <c r="G43" s="38">
        <v>14</v>
      </c>
      <c r="H43" s="39">
        <v>7</v>
      </c>
      <c r="I43" s="38">
        <v>14</v>
      </c>
      <c r="J43" s="39">
        <v>7</v>
      </c>
      <c r="K43" s="38">
        <v>14</v>
      </c>
      <c r="L43" s="39">
        <v>7</v>
      </c>
      <c r="M43" s="38">
        <v>14</v>
      </c>
      <c r="N43" s="39">
        <v>7</v>
      </c>
      <c r="O43" s="38">
        <v>14</v>
      </c>
      <c r="P43" s="39">
        <v>7</v>
      </c>
      <c r="Q43" s="38">
        <v>14</v>
      </c>
      <c r="R43" s="39">
        <v>7</v>
      </c>
      <c r="S43" s="38">
        <v>14</v>
      </c>
      <c r="T43" s="39">
        <v>7</v>
      </c>
      <c r="U43" s="38">
        <v>14</v>
      </c>
      <c r="V43" s="39">
        <v>7</v>
      </c>
      <c r="W43" s="38">
        <v>14</v>
      </c>
      <c r="X43" s="39">
        <v>7</v>
      </c>
      <c r="Y43" s="38">
        <v>14</v>
      </c>
      <c r="Z43" s="39">
        <v>7</v>
      </c>
      <c r="AA43" s="38">
        <v>14</v>
      </c>
      <c r="AB43" s="39">
        <v>7</v>
      </c>
      <c r="AC43" s="38">
        <v>14</v>
      </c>
      <c r="AD43" s="40">
        <v>7</v>
      </c>
    </row>
    <row r="44" spans="1:30" ht="12.75">
      <c r="A44" s="13" t="s">
        <v>2</v>
      </c>
      <c r="B44" s="4">
        <v>1029</v>
      </c>
      <c r="C44" s="6">
        <v>1630</v>
      </c>
      <c r="D44" s="4">
        <v>1041</v>
      </c>
      <c r="E44" s="6">
        <v>1706</v>
      </c>
      <c r="F44" s="4">
        <v>1130</v>
      </c>
      <c r="G44" s="6">
        <v>1923</v>
      </c>
      <c r="H44" s="4">
        <v>1255</v>
      </c>
      <c r="I44" s="6">
        <v>2054</v>
      </c>
      <c r="J44" s="4">
        <v>1261</v>
      </c>
      <c r="K44" s="6">
        <v>2072</v>
      </c>
      <c r="L44" s="4">
        <v>1285</v>
      </c>
      <c r="M44" s="6">
        <v>2096</v>
      </c>
      <c r="N44" s="4">
        <v>1285</v>
      </c>
      <c r="O44" s="6">
        <v>2096</v>
      </c>
      <c r="P44" s="4">
        <v>1285</v>
      </c>
      <c r="Q44" s="6">
        <v>2096</v>
      </c>
      <c r="R44" s="4">
        <v>1285</v>
      </c>
      <c r="S44" s="6">
        <v>2096</v>
      </c>
      <c r="T44" s="4">
        <v>1285</v>
      </c>
      <c r="U44" s="6">
        <v>2082</v>
      </c>
      <c r="V44" s="4">
        <v>1273</v>
      </c>
      <c r="W44" s="6">
        <v>1975</v>
      </c>
      <c r="X44" s="4">
        <v>1152</v>
      </c>
      <c r="Y44" s="6">
        <v>1755</v>
      </c>
      <c r="Z44" s="4">
        <v>1054</v>
      </c>
      <c r="AA44" s="6">
        <v>1657</v>
      </c>
      <c r="AB44" s="4">
        <v>1054</v>
      </c>
      <c r="AC44" s="6">
        <v>1657</v>
      </c>
      <c r="AD44" s="10">
        <v>1054</v>
      </c>
    </row>
    <row r="45" spans="1:30" ht="12.75">
      <c r="A45" s="1" t="s">
        <v>3</v>
      </c>
      <c r="B45" s="3">
        <v>1179</v>
      </c>
      <c r="C45" s="7">
        <v>1930</v>
      </c>
      <c r="D45" s="3">
        <v>1191</v>
      </c>
      <c r="E45" s="7">
        <v>2029</v>
      </c>
      <c r="F45" s="3">
        <v>1303</v>
      </c>
      <c r="G45" s="7">
        <v>2305</v>
      </c>
      <c r="H45" s="3">
        <v>1465</v>
      </c>
      <c r="I45" s="7">
        <v>2474</v>
      </c>
      <c r="J45" s="3">
        <v>1471</v>
      </c>
      <c r="K45" s="7">
        <v>2497</v>
      </c>
      <c r="L45" s="3">
        <v>1500</v>
      </c>
      <c r="M45" s="7">
        <v>2526</v>
      </c>
      <c r="N45" s="3">
        <v>1500</v>
      </c>
      <c r="O45" s="7">
        <v>2526</v>
      </c>
      <c r="P45" s="3">
        <v>1500</v>
      </c>
      <c r="Q45" s="7">
        <v>2526</v>
      </c>
      <c r="R45" s="3">
        <v>1500</v>
      </c>
      <c r="S45" s="7">
        <v>2526</v>
      </c>
      <c r="T45" s="3">
        <v>1500</v>
      </c>
      <c r="U45" s="7">
        <v>2513</v>
      </c>
      <c r="V45" s="3">
        <v>1488</v>
      </c>
      <c r="W45" s="7">
        <v>2373</v>
      </c>
      <c r="X45" s="3">
        <v>1335</v>
      </c>
      <c r="Y45" s="7">
        <v>2091</v>
      </c>
      <c r="Z45" s="3">
        <v>1208</v>
      </c>
      <c r="AA45" s="7">
        <v>1964</v>
      </c>
      <c r="AB45" s="3">
        <v>1208</v>
      </c>
      <c r="AC45" s="7">
        <v>1964</v>
      </c>
      <c r="AD45" s="11">
        <v>1208</v>
      </c>
    </row>
    <row r="46" spans="1:30" ht="12.75">
      <c r="A46" s="1" t="s">
        <v>33</v>
      </c>
      <c r="B46" s="3">
        <v>1463</v>
      </c>
      <c r="C46" s="7">
        <v>2291</v>
      </c>
      <c r="D46" s="3">
        <v>1481</v>
      </c>
      <c r="E46" s="7">
        <v>2393</v>
      </c>
      <c r="F46" s="3">
        <v>1604</v>
      </c>
      <c r="G46" s="7">
        <v>2688</v>
      </c>
      <c r="H46" s="3">
        <v>1773</v>
      </c>
      <c r="I46" s="7">
        <v>2867</v>
      </c>
      <c r="J46" s="3">
        <v>1782</v>
      </c>
      <c r="K46" s="7">
        <v>2890</v>
      </c>
      <c r="L46" s="3">
        <v>1815</v>
      </c>
      <c r="M46" s="7">
        <v>2925</v>
      </c>
      <c r="N46" s="3">
        <v>1815</v>
      </c>
      <c r="O46" s="7">
        <v>2925</v>
      </c>
      <c r="P46" s="3">
        <v>1815</v>
      </c>
      <c r="Q46" s="7">
        <v>2925</v>
      </c>
      <c r="R46" s="3">
        <v>1815</v>
      </c>
      <c r="S46" s="7">
        <v>2925</v>
      </c>
      <c r="T46" s="3">
        <v>1815</v>
      </c>
      <c r="U46" s="7">
        <v>2904</v>
      </c>
      <c r="V46" s="3">
        <v>1797</v>
      </c>
      <c r="W46" s="7">
        <v>2758</v>
      </c>
      <c r="X46" s="3">
        <v>1631</v>
      </c>
      <c r="Y46" s="7">
        <v>2459</v>
      </c>
      <c r="Z46" s="3">
        <v>1500</v>
      </c>
      <c r="AA46" s="7">
        <v>2327</v>
      </c>
      <c r="AB46" s="3">
        <v>1500</v>
      </c>
      <c r="AC46" s="7">
        <v>2327</v>
      </c>
      <c r="AD46" s="11">
        <v>1500</v>
      </c>
    </row>
    <row r="47" spans="1:30" ht="12.75">
      <c r="A47" s="1" t="s">
        <v>34</v>
      </c>
      <c r="B47" s="3">
        <v>1663</v>
      </c>
      <c r="C47" s="7">
        <v>2691</v>
      </c>
      <c r="D47" s="3">
        <v>1681</v>
      </c>
      <c r="E47" s="7">
        <v>2823</v>
      </c>
      <c r="F47" s="3">
        <v>1834</v>
      </c>
      <c r="G47" s="7">
        <v>3198</v>
      </c>
      <c r="H47" s="3">
        <v>2053</v>
      </c>
      <c r="I47" s="7">
        <v>3427</v>
      </c>
      <c r="J47" s="3">
        <v>2062</v>
      </c>
      <c r="K47" s="7">
        <v>3457</v>
      </c>
      <c r="L47" s="3">
        <v>2102</v>
      </c>
      <c r="M47" s="7">
        <v>3498</v>
      </c>
      <c r="N47" s="3">
        <v>2102</v>
      </c>
      <c r="O47" s="7">
        <v>3498</v>
      </c>
      <c r="P47" s="3">
        <v>2102</v>
      </c>
      <c r="Q47" s="7">
        <v>3498</v>
      </c>
      <c r="R47" s="3">
        <v>2102</v>
      </c>
      <c r="S47" s="7">
        <v>3498</v>
      </c>
      <c r="T47" s="3">
        <v>2102</v>
      </c>
      <c r="U47" s="7">
        <v>3477</v>
      </c>
      <c r="V47" s="3">
        <v>2083</v>
      </c>
      <c r="W47" s="7">
        <v>3289</v>
      </c>
      <c r="X47" s="3">
        <v>1875</v>
      </c>
      <c r="Y47" s="7">
        <v>2908</v>
      </c>
      <c r="Z47" s="3">
        <v>1705</v>
      </c>
      <c r="AA47" s="7">
        <v>2737</v>
      </c>
      <c r="AB47" s="3">
        <v>1705</v>
      </c>
      <c r="AC47" s="7">
        <v>2737</v>
      </c>
      <c r="AD47" s="11">
        <v>1705</v>
      </c>
    </row>
    <row r="48" spans="1:30" ht="12.75">
      <c r="A48" s="1" t="s">
        <v>8</v>
      </c>
      <c r="B48" s="3">
        <v>661</v>
      </c>
      <c r="C48" s="7">
        <v>1103</v>
      </c>
      <c r="D48" s="3">
        <v>667</v>
      </c>
      <c r="E48" s="7">
        <v>1164</v>
      </c>
      <c r="F48" s="3">
        <v>734</v>
      </c>
      <c r="G48" s="7">
        <v>1331</v>
      </c>
      <c r="H48" s="3">
        <v>834</v>
      </c>
      <c r="I48" s="7">
        <v>1435</v>
      </c>
      <c r="J48" s="3">
        <v>837</v>
      </c>
      <c r="K48" s="7">
        <v>1448</v>
      </c>
      <c r="L48" s="3">
        <v>854</v>
      </c>
      <c r="M48" s="7">
        <v>1465</v>
      </c>
      <c r="N48" s="3">
        <v>854</v>
      </c>
      <c r="O48" s="7">
        <v>1465</v>
      </c>
      <c r="P48" s="3">
        <v>854</v>
      </c>
      <c r="Q48" s="7">
        <v>1465</v>
      </c>
      <c r="R48" s="3">
        <v>854</v>
      </c>
      <c r="S48" s="7">
        <v>1465</v>
      </c>
      <c r="T48" s="3">
        <v>854</v>
      </c>
      <c r="U48" s="7">
        <v>1458</v>
      </c>
      <c r="V48" s="3">
        <v>847</v>
      </c>
      <c r="W48" s="7">
        <v>1373</v>
      </c>
      <c r="X48" s="3">
        <v>755</v>
      </c>
      <c r="Y48" s="7">
        <v>1202</v>
      </c>
      <c r="Z48" s="3">
        <v>677</v>
      </c>
      <c r="AA48" s="7">
        <v>1124</v>
      </c>
      <c r="AB48" s="3">
        <v>677</v>
      </c>
      <c r="AC48" s="7">
        <v>1124</v>
      </c>
      <c r="AD48" s="11">
        <v>677</v>
      </c>
    </row>
    <row r="49" spans="1:30" ht="12.75">
      <c r="A49" s="1" t="s">
        <v>9</v>
      </c>
      <c r="B49" s="3">
        <v>786</v>
      </c>
      <c r="C49" s="7">
        <v>1353</v>
      </c>
      <c r="D49" s="3">
        <v>792</v>
      </c>
      <c r="E49" s="7">
        <v>1430</v>
      </c>
      <c r="F49" s="3">
        <v>875</v>
      </c>
      <c r="G49" s="7">
        <v>1639</v>
      </c>
      <c r="H49" s="3">
        <v>1000</v>
      </c>
      <c r="I49" s="7">
        <v>1767</v>
      </c>
      <c r="J49" s="3">
        <v>1003</v>
      </c>
      <c r="K49" s="7">
        <v>1785</v>
      </c>
      <c r="L49" s="3">
        <v>1024</v>
      </c>
      <c r="M49" s="7">
        <v>1806</v>
      </c>
      <c r="N49" s="3">
        <v>1024</v>
      </c>
      <c r="O49" s="7">
        <v>1806</v>
      </c>
      <c r="P49" s="3">
        <v>1024</v>
      </c>
      <c r="Q49" s="7">
        <v>1806</v>
      </c>
      <c r="R49" s="3">
        <v>1024</v>
      </c>
      <c r="S49" s="7">
        <v>1806</v>
      </c>
      <c r="T49" s="3">
        <v>1024</v>
      </c>
      <c r="U49" s="7">
        <v>1799</v>
      </c>
      <c r="V49" s="3">
        <v>1018</v>
      </c>
      <c r="W49" s="7">
        <v>1691</v>
      </c>
      <c r="X49" s="3">
        <v>903</v>
      </c>
      <c r="Y49" s="7">
        <v>1478</v>
      </c>
      <c r="Z49" s="3">
        <v>805</v>
      </c>
      <c r="AA49" s="7">
        <v>1380</v>
      </c>
      <c r="AB49" s="3">
        <v>805</v>
      </c>
      <c r="AC49" s="7">
        <v>1380</v>
      </c>
      <c r="AD49" s="11">
        <v>805</v>
      </c>
    </row>
    <row r="50" spans="1:30" ht="12.75">
      <c r="A50" s="1" t="s">
        <v>10</v>
      </c>
      <c r="B50" s="3">
        <v>1513</v>
      </c>
      <c r="C50" s="7">
        <v>2391</v>
      </c>
      <c r="D50" s="3">
        <v>1531</v>
      </c>
      <c r="E50" s="7">
        <v>2501</v>
      </c>
      <c r="F50" s="3">
        <v>1661</v>
      </c>
      <c r="G50" s="7">
        <v>2815</v>
      </c>
      <c r="H50" s="3">
        <v>1843</v>
      </c>
      <c r="I50" s="7">
        <v>3007</v>
      </c>
      <c r="J50" s="3">
        <v>1852</v>
      </c>
      <c r="K50" s="7">
        <v>3032</v>
      </c>
      <c r="L50" s="3">
        <v>1886</v>
      </c>
      <c r="M50" s="7">
        <v>3068</v>
      </c>
      <c r="N50" s="3">
        <v>1886</v>
      </c>
      <c r="O50" s="7">
        <v>3068</v>
      </c>
      <c r="P50" s="3">
        <v>1886</v>
      </c>
      <c r="Q50" s="7">
        <v>3068</v>
      </c>
      <c r="R50" s="3">
        <v>1886</v>
      </c>
      <c r="S50" s="7">
        <v>3068</v>
      </c>
      <c r="T50" s="3">
        <v>1886</v>
      </c>
      <c r="U50" s="7">
        <v>3047</v>
      </c>
      <c r="V50" s="3">
        <v>1868</v>
      </c>
      <c r="W50" s="7">
        <v>2891</v>
      </c>
      <c r="X50" s="3">
        <v>1692</v>
      </c>
      <c r="Y50" s="7">
        <v>2571</v>
      </c>
      <c r="Z50" s="3">
        <v>1551</v>
      </c>
      <c r="AA50" s="7">
        <v>2429</v>
      </c>
      <c r="AB50" s="3">
        <v>1551</v>
      </c>
      <c r="AC50" s="7">
        <v>2429</v>
      </c>
      <c r="AD50" s="11">
        <v>1551</v>
      </c>
    </row>
    <row r="51" spans="1:30" ht="12.75">
      <c r="A51" s="1" t="s">
        <v>11</v>
      </c>
      <c r="B51" s="3">
        <v>1730</v>
      </c>
      <c r="C51" s="7">
        <v>2824</v>
      </c>
      <c r="D51" s="3">
        <v>1748</v>
      </c>
      <c r="E51" s="7">
        <v>2968</v>
      </c>
      <c r="F51" s="3">
        <v>1911</v>
      </c>
      <c r="G51" s="7">
        <v>3371</v>
      </c>
      <c r="H51" s="3">
        <v>2149</v>
      </c>
      <c r="I51" s="7">
        <v>3619</v>
      </c>
      <c r="J51" s="3">
        <v>2158</v>
      </c>
      <c r="K51" s="7">
        <v>3652</v>
      </c>
      <c r="L51" s="3">
        <v>2200</v>
      </c>
      <c r="M51" s="7">
        <v>3695</v>
      </c>
      <c r="N51" s="3">
        <v>2200</v>
      </c>
      <c r="O51" s="7">
        <v>3695</v>
      </c>
      <c r="P51" s="3">
        <v>2200</v>
      </c>
      <c r="Q51" s="7">
        <v>3695</v>
      </c>
      <c r="R51" s="3">
        <v>2200</v>
      </c>
      <c r="S51" s="7">
        <v>3695</v>
      </c>
      <c r="T51" s="3">
        <v>2200</v>
      </c>
      <c r="U51" s="7">
        <v>3674</v>
      </c>
      <c r="V51" s="3">
        <v>2182</v>
      </c>
      <c r="W51" s="7">
        <v>3470</v>
      </c>
      <c r="X51" s="3">
        <v>1958</v>
      </c>
      <c r="Y51" s="7">
        <v>3059</v>
      </c>
      <c r="Z51" s="3">
        <v>1773</v>
      </c>
      <c r="AA51" s="7">
        <v>2873</v>
      </c>
      <c r="AB51" s="3">
        <v>1773</v>
      </c>
      <c r="AC51" s="7">
        <v>2873</v>
      </c>
      <c r="AD51" s="11">
        <v>1773</v>
      </c>
    </row>
    <row r="52" spans="1:30" ht="12.75">
      <c r="A52" s="41" t="s">
        <v>12</v>
      </c>
      <c r="B52" s="42"/>
      <c r="C52" s="43"/>
      <c r="D52" s="42"/>
      <c r="E52" s="43"/>
      <c r="F52" s="42"/>
      <c r="G52" s="43"/>
      <c r="H52" s="42"/>
      <c r="I52" s="43"/>
      <c r="J52" s="42"/>
      <c r="K52" s="43"/>
      <c r="L52" s="42"/>
      <c r="M52" s="43"/>
      <c r="N52" s="42"/>
      <c r="O52" s="43"/>
      <c r="P52" s="42"/>
      <c r="Q52" s="43"/>
      <c r="R52" s="42"/>
      <c r="S52" s="43"/>
      <c r="T52" s="42"/>
      <c r="U52" s="43"/>
      <c r="V52" s="42"/>
      <c r="W52" s="43"/>
      <c r="X52" s="42"/>
      <c r="Y52" s="43"/>
      <c r="Z52" s="42"/>
      <c r="AA52" s="43"/>
      <c r="AB52" s="42"/>
      <c r="AC52" s="43"/>
      <c r="AD52" s="44"/>
    </row>
    <row r="53" spans="1:30" ht="12.75">
      <c r="A53" s="1" t="s">
        <v>13</v>
      </c>
      <c r="B53" s="3">
        <v>904</v>
      </c>
      <c r="C53" s="7">
        <v>1381</v>
      </c>
      <c r="D53" s="3">
        <v>916</v>
      </c>
      <c r="E53" s="7">
        <v>1440</v>
      </c>
      <c r="F53" s="3">
        <v>989</v>
      </c>
      <c r="G53" s="7">
        <v>1615</v>
      </c>
      <c r="H53" s="3">
        <v>1089</v>
      </c>
      <c r="I53" s="7">
        <v>1722</v>
      </c>
      <c r="J53" s="3">
        <v>1095</v>
      </c>
      <c r="K53" s="7">
        <v>1735</v>
      </c>
      <c r="L53" s="3">
        <v>1115</v>
      </c>
      <c r="M53" s="7">
        <v>1756</v>
      </c>
      <c r="N53" s="3">
        <v>1115</v>
      </c>
      <c r="O53" s="7">
        <v>1756</v>
      </c>
      <c r="P53" s="3">
        <v>1115</v>
      </c>
      <c r="Q53" s="7">
        <v>1756</v>
      </c>
      <c r="R53" s="3">
        <v>1115</v>
      </c>
      <c r="S53" s="7">
        <v>1756</v>
      </c>
      <c r="T53" s="3">
        <v>1115</v>
      </c>
      <c r="U53" s="7">
        <v>1742</v>
      </c>
      <c r="V53" s="3">
        <v>1103</v>
      </c>
      <c r="W53" s="7">
        <v>1657</v>
      </c>
      <c r="X53" s="3">
        <v>1004</v>
      </c>
      <c r="Y53" s="7">
        <v>1479</v>
      </c>
      <c r="Z53" s="3">
        <v>926</v>
      </c>
      <c r="AA53" s="7">
        <v>1401</v>
      </c>
      <c r="AB53" s="3">
        <v>926</v>
      </c>
      <c r="AC53" s="7">
        <v>1401</v>
      </c>
      <c r="AD53" s="11">
        <v>926</v>
      </c>
    </row>
    <row r="54" spans="1:30" ht="12.75">
      <c r="A54" s="1" t="s">
        <v>2</v>
      </c>
      <c r="B54" s="3">
        <v>1070</v>
      </c>
      <c r="C54" s="7">
        <v>1714</v>
      </c>
      <c r="D54" s="3">
        <v>1082</v>
      </c>
      <c r="E54" s="7">
        <v>1792</v>
      </c>
      <c r="F54" s="3">
        <v>1174</v>
      </c>
      <c r="G54" s="7">
        <v>2010</v>
      </c>
      <c r="H54" s="3">
        <v>1299</v>
      </c>
      <c r="I54" s="7">
        <v>2142</v>
      </c>
      <c r="J54" s="3">
        <v>1305</v>
      </c>
      <c r="K54" s="7">
        <v>2160</v>
      </c>
      <c r="L54" s="3">
        <v>1330</v>
      </c>
      <c r="M54" s="7">
        <v>2186</v>
      </c>
      <c r="N54" s="3">
        <v>1330</v>
      </c>
      <c r="O54" s="7">
        <v>2186</v>
      </c>
      <c r="P54" s="3">
        <v>1330</v>
      </c>
      <c r="Q54" s="7">
        <v>2186</v>
      </c>
      <c r="R54" s="3">
        <v>1330</v>
      </c>
      <c r="S54" s="7">
        <v>2186</v>
      </c>
      <c r="T54" s="3">
        <v>1330</v>
      </c>
      <c r="U54" s="7">
        <v>2172</v>
      </c>
      <c r="V54" s="3">
        <v>1318</v>
      </c>
      <c r="W54" s="7">
        <v>2062</v>
      </c>
      <c r="X54" s="3">
        <v>1195</v>
      </c>
      <c r="Y54" s="7">
        <v>1840</v>
      </c>
      <c r="Z54" s="3">
        <v>1097</v>
      </c>
      <c r="AA54" s="7">
        <v>1742</v>
      </c>
      <c r="AB54" s="3">
        <v>1097</v>
      </c>
      <c r="AC54" s="7">
        <v>1742</v>
      </c>
      <c r="AD54" s="11">
        <v>1097</v>
      </c>
    </row>
    <row r="55" spans="1:30" ht="12.75">
      <c r="A55" s="1" t="s">
        <v>3</v>
      </c>
      <c r="B55" s="3">
        <v>1154</v>
      </c>
      <c r="C55" s="7">
        <v>1880</v>
      </c>
      <c r="D55" s="3">
        <v>1166</v>
      </c>
      <c r="E55" s="7">
        <v>1968</v>
      </c>
      <c r="F55" s="3">
        <v>1266</v>
      </c>
      <c r="G55" s="7">
        <v>2208</v>
      </c>
      <c r="H55" s="3">
        <v>1404</v>
      </c>
      <c r="I55" s="7">
        <v>2352</v>
      </c>
      <c r="J55" s="3">
        <v>1410</v>
      </c>
      <c r="K55" s="7">
        <v>2373</v>
      </c>
      <c r="L55" s="3">
        <v>1437</v>
      </c>
      <c r="M55" s="7">
        <v>2401</v>
      </c>
      <c r="N55" s="3">
        <v>1437</v>
      </c>
      <c r="O55" s="7">
        <v>2401</v>
      </c>
      <c r="P55" s="3">
        <v>1437</v>
      </c>
      <c r="Q55" s="7">
        <v>2401</v>
      </c>
      <c r="R55" s="3">
        <v>1437</v>
      </c>
      <c r="S55" s="7">
        <v>2401</v>
      </c>
      <c r="T55" s="3">
        <v>1437</v>
      </c>
      <c r="U55" s="7">
        <v>2387</v>
      </c>
      <c r="V55" s="3">
        <v>1425</v>
      </c>
      <c r="W55" s="7">
        <v>2265</v>
      </c>
      <c r="X55" s="3">
        <v>1290</v>
      </c>
      <c r="Y55" s="7">
        <v>2021</v>
      </c>
      <c r="Z55" s="3">
        <v>1182</v>
      </c>
      <c r="AA55" s="7">
        <v>1913</v>
      </c>
      <c r="AB55" s="3">
        <v>1182</v>
      </c>
      <c r="AC55" s="7">
        <v>1913</v>
      </c>
      <c r="AD55" s="11">
        <v>1182</v>
      </c>
    </row>
    <row r="56" spans="1:30" ht="12.75">
      <c r="A56" s="1" t="s">
        <v>14</v>
      </c>
      <c r="B56" s="3">
        <v>1263</v>
      </c>
      <c r="C56" s="7">
        <v>1891</v>
      </c>
      <c r="D56" s="3">
        <v>1281</v>
      </c>
      <c r="E56" s="7">
        <v>1981</v>
      </c>
      <c r="F56" s="3">
        <v>1391</v>
      </c>
      <c r="G56" s="7">
        <v>2256</v>
      </c>
      <c r="H56" s="3">
        <v>1554</v>
      </c>
      <c r="I56" s="7">
        <v>2429</v>
      </c>
      <c r="J56" s="3">
        <v>1563</v>
      </c>
      <c r="K56" s="7">
        <v>2447</v>
      </c>
      <c r="L56" s="3">
        <v>1591</v>
      </c>
      <c r="M56" s="7">
        <v>2477</v>
      </c>
      <c r="N56" s="3">
        <v>1591</v>
      </c>
      <c r="O56" s="7">
        <v>2477</v>
      </c>
      <c r="P56" s="3">
        <v>1591</v>
      </c>
      <c r="Q56" s="7">
        <v>2477</v>
      </c>
      <c r="R56" s="3">
        <v>1591</v>
      </c>
      <c r="S56" s="7">
        <v>2477</v>
      </c>
      <c r="T56" s="3">
        <v>1591</v>
      </c>
      <c r="U56" s="7">
        <v>2456</v>
      </c>
      <c r="V56" s="3">
        <v>1573</v>
      </c>
      <c r="W56" s="7">
        <v>2324</v>
      </c>
      <c r="X56" s="3">
        <v>1422</v>
      </c>
      <c r="Y56" s="7">
        <v>2044</v>
      </c>
      <c r="Z56" s="3">
        <v>1295</v>
      </c>
      <c r="AA56" s="7">
        <v>1917</v>
      </c>
      <c r="AB56" s="3">
        <v>1295</v>
      </c>
      <c r="AC56" s="7">
        <v>1917</v>
      </c>
      <c r="AD56" s="11">
        <v>1295</v>
      </c>
    </row>
    <row r="57" spans="1:30" ht="12.75">
      <c r="A57" s="1" t="s">
        <v>10</v>
      </c>
      <c r="B57" s="3">
        <v>1513</v>
      </c>
      <c r="C57" s="7">
        <v>2391</v>
      </c>
      <c r="D57" s="3">
        <v>1531</v>
      </c>
      <c r="E57" s="7">
        <v>2508</v>
      </c>
      <c r="F57" s="3">
        <v>1669</v>
      </c>
      <c r="G57" s="7">
        <v>2849</v>
      </c>
      <c r="H57" s="3">
        <v>1869</v>
      </c>
      <c r="I57" s="7">
        <v>3059</v>
      </c>
      <c r="J57" s="3">
        <v>1878</v>
      </c>
      <c r="K57" s="7">
        <v>3085</v>
      </c>
      <c r="L57" s="3">
        <v>1913</v>
      </c>
      <c r="M57" s="7">
        <v>3122</v>
      </c>
      <c r="N57" s="3">
        <v>1913</v>
      </c>
      <c r="O57" s="7">
        <v>3122</v>
      </c>
      <c r="P57" s="3">
        <v>1913</v>
      </c>
      <c r="Q57" s="7">
        <v>3122</v>
      </c>
      <c r="R57" s="3">
        <v>1913</v>
      </c>
      <c r="S57" s="7">
        <v>3122</v>
      </c>
      <c r="T57" s="3">
        <v>1913</v>
      </c>
      <c r="U57" s="7">
        <v>3101</v>
      </c>
      <c r="V57" s="3">
        <v>1895</v>
      </c>
      <c r="W57" s="7">
        <v>2932</v>
      </c>
      <c r="X57" s="3">
        <v>1707</v>
      </c>
      <c r="Y57" s="7">
        <v>2585</v>
      </c>
      <c r="Z57" s="3">
        <v>1551</v>
      </c>
      <c r="AA57" s="7">
        <v>2429</v>
      </c>
      <c r="AB57" s="3">
        <v>1551</v>
      </c>
      <c r="AC57" s="7">
        <v>2429</v>
      </c>
      <c r="AD57" s="11">
        <v>1551</v>
      </c>
    </row>
    <row r="58" spans="1:30" ht="12.75">
      <c r="A58" s="1" t="s">
        <v>11</v>
      </c>
      <c r="B58" s="3">
        <v>1638</v>
      </c>
      <c r="C58" s="7">
        <v>2641</v>
      </c>
      <c r="D58" s="3">
        <v>1656</v>
      </c>
      <c r="E58" s="7">
        <v>2772</v>
      </c>
      <c r="F58" s="3">
        <v>1808</v>
      </c>
      <c r="G58" s="7">
        <v>3145</v>
      </c>
      <c r="H58" s="3">
        <v>2026</v>
      </c>
      <c r="I58" s="7">
        <v>3374</v>
      </c>
      <c r="J58" s="3">
        <v>2035</v>
      </c>
      <c r="K58" s="7">
        <v>3404</v>
      </c>
      <c r="L58" s="3">
        <v>2075</v>
      </c>
      <c r="M58" s="7">
        <v>3444</v>
      </c>
      <c r="N58" s="3">
        <v>2075</v>
      </c>
      <c r="O58" s="7">
        <v>3444</v>
      </c>
      <c r="P58" s="3">
        <v>2075</v>
      </c>
      <c r="Q58" s="7">
        <v>3444</v>
      </c>
      <c r="R58" s="3">
        <v>2075</v>
      </c>
      <c r="S58" s="7">
        <v>3444</v>
      </c>
      <c r="T58" s="3">
        <v>2075</v>
      </c>
      <c r="U58" s="7">
        <v>3423</v>
      </c>
      <c r="V58" s="3">
        <v>2056</v>
      </c>
      <c r="W58" s="7">
        <v>3236</v>
      </c>
      <c r="X58" s="3">
        <v>1850</v>
      </c>
      <c r="Y58" s="7">
        <v>2856</v>
      </c>
      <c r="Z58" s="3">
        <v>1679</v>
      </c>
      <c r="AA58" s="7">
        <v>2685</v>
      </c>
      <c r="AB58" s="3">
        <v>1679</v>
      </c>
      <c r="AC58" s="7">
        <v>2685</v>
      </c>
      <c r="AD58" s="11">
        <v>1679</v>
      </c>
    </row>
    <row r="59" spans="1:30" ht="12.75">
      <c r="A59" s="1" t="s">
        <v>15</v>
      </c>
      <c r="B59" s="3">
        <v>1639</v>
      </c>
      <c r="C59" s="7">
        <v>2435</v>
      </c>
      <c r="D59" s="3">
        <v>1663</v>
      </c>
      <c r="E59" s="7">
        <v>2556</v>
      </c>
      <c r="F59" s="3">
        <v>1811</v>
      </c>
      <c r="G59" s="7">
        <v>2933</v>
      </c>
      <c r="H59" s="3">
        <v>2036</v>
      </c>
      <c r="I59" s="7">
        <v>3171</v>
      </c>
      <c r="J59" s="3">
        <v>2048</v>
      </c>
      <c r="K59" s="7">
        <v>3195</v>
      </c>
      <c r="L59" s="3">
        <v>2085</v>
      </c>
      <c r="M59" s="7">
        <v>3233</v>
      </c>
      <c r="N59" s="3">
        <v>2085</v>
      </c>
      <c r="O59" s="7">
        <v>3233</v>
      </c>
      <c r="P59" s="3">
        <v>2085</v>
      </c>
      <c r="Q59" s="7">
        <v>3233</v>
      </c>
      <c r="R59" s="3">
        <v>2085</v>
      </c>
      <c r="S59" s="7">
        <v>3233</v>
      </c>
      <c r="T59" s="3">
        <v>2085</v>
      </c>
      <c r="U59" s="7">
        <v>3205</v>
      </c>
      <c r="V59" s="3">
        <v>2061</v>
      </c>
      <c r="W59" s="7">
        <v>3027</v>
      </c>
      <c r="X59" s="3">
        <v>1856</v>
      </c>
      <c r="Y59" s="7">
        <v>2643</v>
      </c>
      <c r="Z59" s="3">
        <v>1680</v>
      </c>
      <c r="AA59" s="7">
        <v>2467</v>
      </c>
      <c r="AB59" s="3">
        <v>1680</v>
      </c>
      <c r="AC59" s="7">
        <v>2467</v>
      </c>
      <c r="AD59" s="11">
        <v>1680</v>
      </c>
    </row>
    <row r="60" spans="1:30" ht="12.75">
      <c r="A60" s="1" t="s">
        <v>16</v>
      </c>
      <c r="B60" s="3">
        <v>1972</v>
      </c>
      <c r="C60" s="7">
        <v>3101</v>
      </c>
      <c r="D60" s="3">
        <v>1997</v>
      </c>
      <c r="E60" s="7">
        <v>3259</v>
      </c>
      <c r="F60" s="3">
        <v>2181</v>
      </c>
      <c r="G60" s="7">
        <v>3723</v>
      </c>
      <c r="H60" s="3">
        <v>2456</v>
      </c>
      <c r="I60" s="7">
        <v>4011</v>
      </c>
      <c r="J60" s="3">
        <v>2468</v>
      </c>
      <c r="K60" s="7">
        <v>4045</v>
      </c>
      <c r="L60" s="3">
        <v>2515</v>
      </c>
      <c r="M60" s="7">
        <v>4093</v>
      </c>
      <c r="N60" s="3">
        <v>2515</v>
      </c>
      <c r="O60" s="7">
        <v>4093</v>
      </c>
      <c r="P60" s="3">
        <v>2515</v>
      </c>
      <c r="Q60" s="7">
        <v>4093</v>
      </c>
      <c r="R60" s="3">
        <v>2515</v>
      </c>
      <c r="S60" s="7">
        <v>4093</v>
      </c>
      <c r="T60" s="3">
        <v>2515</v>
      </c>
      <c r="U60" s="7">
        <v>4065</v>
      </c>
      <c r="V60" s="3">
        <v>2491</v>
      </c>
      <c r="W60" s="7">
        <v>3838</v>
      </c>
      <c r="X60" s="3">
        <v>2237</v>
      </c>
      <c r="Y60" s="7">
        <v>3365</v>
      </c>
      <c r="Z60" s="3">
        <v>2022</v>
      </c>
      <c r="AA60" s="7">
        <v>3150</v>
      </c>
      <c r="AB60" s="3">
        <v>2022</v>
      </c>
      <c r="AC60" s="7">
        <v>3150</v>
      </c>
      <c r="AD60" s="11">
        <v>2022</v>
      </c>
    </row>
    <row r="61" spans="1:30" ht="13.5" thickBot="1">
      <c r="A61" s="2" t="s">
        <v>17</v>
      </c>
      <c r="B61" s="5">
        <v>2139</v>
      </c>
      <c r="C61" s="8">
        <v>3434</v>
      </c>
      <c r="D61" s="5">
        <v>2163</v>
      </c>
      <c r="E61" s="8">
        <v>3611</v>
      </c>
      <c r="F61" s="5">
        <v>2366</v>
      </c>
      <c r="G61" s="8">
        <v>4118</v>
      </c>
      <c r="H61" s="5">
        <v>2666</v>
      </c>
      <c r="I61" s="8">
        <v>4431</v>
      </c>
      <c r="J61" s="5">
        <v>2678</v>
      </c>
      <c r="K61" s="8">
        <v>4470</v>
      </c>
      <c r="L61" s="5">
        <v>2730</v>
      </c>
      <c r="M61" s="8">
        <v>4523</v>
      </c>
      <c r="N61" s="5">
        <v>2730</v>
      </c>
      <c r="O61" s="8">
        <v>4523</v>
      </c>
      <c r="P61" s="5">
        <v>2730</v>
      </c>
      <c r="Q61" s="8">
        <v>4523</v>
      </c>
      <c r="R61" s="5">
        <v>2730</v>
      </c>
      <c r="S61" s="8">
        <v>4523</v>
      </c>
      <c r="T61" s="5">
        <v>2730</v>
      </c>
      <c r="U61" s="8">
        <v>4495</v>
      </c>
      <c r="V61" s="5">
        <v>2706</v>
      </c>
      <c r="W61" s="8">
        <v>4243</v>
      </c>
      <c r="X61" s="5">
        <v>2427</v>
      </c>
      <c r="Y61" s="8">
        <v>3726</v>
      </c>
      <c r="Z61" s="5">
        <v>2193</v>
      </c>
      <c r="AA61" s="8">
        <v>3492</v>
      </c>
      <c r="AB61" s="5">
        <v>2193</v>
      </c>
      <c r="AC61" s="8">
        <v>3492</v>
      </c>
      <c r="AD61" s="12">
        <v>2193</v>
      </c>
    </row>
    <row r="62" spans="1:30" ht="12.75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="30" customFormat="1" ht="16.5" thickBot="1">
      <c r="A63" s="29" t="str">
        <f>HYPERLINK("http://www.lyubosvit.kiev.ua/Chernogoriya/kurorts/1/1/","Avala Resort&amp;Villas 4* Будва")</f>
        <v>Avala Resort&amp;Villas 4* Будва</v>
      </c>
    </row>
    <row r="64" spans="1:30" ht="12.75">
      <c r="A64" s="36" t="s">
        <v>35</v>
      </c>
      <c r="B64" s="47" t="s">
        <v>18</v>
      </c>
      <c r="C64" s="48"/>
      <c r="D64" s="49" t="s">
        <v>19</v>
      </c>
      <c r="E64" s="48"/>
      <c r="F64" s="49" t="s">
        <v>20</v>
      </c>
      <c r="G64" s="48"/>
      <c r="H64" s="49" t="s">
        <v>21</v>
      </c>
      <c r="I64" s="48"/>
      <c r="J64" s="49" t="s">
        <v>22</v>
      </c>
      <c r="K64" s="48"/>
      <c r="L64" s="49" t="s">
        <v>23</v>
      </c>
      <c r="M64" s="48"/>
      <c r="N64" s="49" t="s">
        <v>24</v>
      </c>
      <c r="O64" s="48"/>
      <c r="P64" s="49" t="s">
        <v>25</v>
      </c>
      <c r="Q64" s="48"/>
      <c r="R64" s="49" t="s">
        <v>26</v>
      </c>
      <c r="S64" s="48"/>
      <c r="T64" s="49" t="s">
        <v>27</v>
      </c>
      <c r="U64" s="48"/>
      <c r="V64" s="49" t="s">
        <v>28</v>
      </c>
      <c r="W64" s="48"/>
      <c r="X64" s="49" t="s">
        <v>29</v>
      </c>
      <c r="Y64" s="48"/>
      <c r="Z64" s="49" t="s">
        <v>30</v>
      </c>
      <c r="AA64" s="48"/>
      <c r="AB64" s="49" t="s">
        <v>31</v>
      </c>
      <c r="AC64" s="48"/>
      <c r="AD64" s="35" t="s">
        <v>32</v>
      </c>
    </row>
    <row r="65" spans="1:30" ht="13.5" thickBot="1">
      <c r="A65" s="34" t="s">
        <v>1</v>
      </c>
      <c r="B65" s="37">
        <v>7</v>
      </c>
      <c r="C65" s="38">
        <v>14</v>
      </c>
      <c r="D65" s="39">
        <v>7</v>
      </c>
      <c r="E65" s="38">
        <v>14</v>
      </c>
      <c r="F65" s="39">
        <v>7</v>
      </c>
      <c r="G65" s="38">
        <v>14</v>
      </c>
      <c r="H65" s="39">
        <v>7</v>
      </c>
      <c r="I65" s="38">
        <v>14</v>
      </c>
      <c r="J65" s="39">
        <v>7</v>
      </c>
      <c r="K65" s="38">
        <v>14</v>
      </c>
      <c r="L65" s="39">
        <v>7</v>
      </c>
      <c r="M65" s="38">
        <v>14</v>
      </c>
      <c r="N65" s="39">
        <v>7</v>
      </c>
      <c r="O65" s="38">
        <v>14</v>
      </c>
      <c r="P65" s="39">
        <v>7</v>
      </c>
      <c r="Q65" s="38">
        <v>14</v>
      </c>
      <c r="R65" s="39">
        <v>7</v>
      </c>
      <c r="S65" s="38">
        <v>14</v>
      </c>
      <c r="T65" s="39">
        <v>7</v>
      </c>
      <c r="U65" s="38">
        <v>14</v>
      </c>
      <c r="V65" s="39">
        <v>7</v>
      </c>
      <c r="W65" s="38">
        <v>14</v>
      </c>
      <c r="X65" s="39">
        <v>7</v>
      </c>
      <c r="Y65" s="38">
        <v>14</v>
      </c>
      <c r="Z65" s="39">
        <v>7</v>
      </c>
      <c r="AA65" s="38">
        <v>14</v>
      </c>
      <c r="AB65" s="39">
        <v>7</v>
      </c>
      <c r="AC65" s="38">
        <v>14</v>
      </c>
      <c r="AD65" s="40">
        <v>7</v>
      </c>
    </row>
    <row r="66" spans="1:30" ht="12.75">
      <c r="A66" s="13" t="s">
        <v>2</v>
      </c>
      <c r="B66" s="4">
        <v>1793</v>
      </c>
      <c r="C66" s="6">
        <v>3170</v>
      </c>
      <c r="D66" s="4">
        <v>1805</v>
      </c>
      <c r="E66" s="6">
        <v>3670</v>
      </c>
      <c r="F66" s="4">
        <v>2319</v>
      </c>
      <c r="G66" s="6">
        <v>4258</v>
      </c>
      <c r="H66" s="4">
        <v>2391</v>
      </c>
      <c r="I66" s="6">
        <v>4337</v>
      </c>
      <c r="J66" s="4">
        <v>2397</v>
      </c>
      <c r="K66" s="6">
        <v>4382</v>
      </c>
      <c r="L66" s="4">
        <v>2449</v>
      </c>
      <c r="M66" s="6">
        <v>4434</v>
      </c>
      <c r="N66" s="4">
        <v>2449</v>
      </c>
      <c r="O66" s="6">
        <v>4434</v>
      </c>
      <c r="P66" s="4">
        <v>2449</v>
      </c>
      <c r="Q66" s="6">
        <v>4434</v>
      </c>
      <c r="R66" s="4">
        <v>2449</v>
      </c>
      <c r="S66" s="6">
        <v>4434</v>
      </c>
      <c r="T66" s="4">
        <v>2449</v>
      </c>
      <c r="U66" s="6">
        <v>4420</v>
      </c>
      <c r="V66" s="4">
        <v>2437</v>
      </c>
      <c r="W66" s="6">
        <v>4331</v>
      </c>
      <c r="X66" s="4">
        <v>2334</v>
      </c>
      <c r="Y66" s="6">
        <v>4226</v>
      </c>
      <c r="Z66" s="4">
        <v>2334</v>
      </c>
      <c r="AA66" s="6">
        <v>4226</v>
      </c>
      <c r="AB66" s="4">
        <v>2334</v>
      </c>
      <c r="AC66" s="6">
        <v>3802</v>
      </c>
      <c r="AD66" s="10">
        <v>1909</v>
      </c>
    </row>
    <row r="67" spans="1:30" ht="12.75">
      <c r="A67" s="1" t="s">
        <v>8</v>
      </c>
      <c r="B67" s="3">
        <v>1234</v>
      </c>
      <c r="C67" s="7">
        <v>2260</v>
      </c>
      <c r="D67" s="3">
        <v>1240</v>
      </c>
      <c r="E67" s="7">
        <v>2594</v>
      </c>
      <c r="F67" s="3">
        <v>1581</v>
      </c>
      <c r="G67" s="7">
        <v>2984</v>
      </c>
      <c r="H67" s="3">
        <v>1629</v>
      </c>
      <c r="I67" s="7">
        <v>3035</v>
      </c>
      <c r="J67" s="3">
        <v>1632</v>
      </c>
      <c r="K67" s="7">
        <v>3067</v>
      </c>
      <c r="L67" s="3">
        <v>1668</v>
      </c>
      <c r="M67" s="7">
        <v>3104</v>
      </c>
      <c r="N67" s="3">
        <v>1668</v>
      </c>
      <c r="O67" s="7">
        <v>3104</v>
      </c>
      <c r="P67" s="3">
        <v>1668</v>
      </c>
      <c r="Q67" s="7">
        <v>3104</v>
      </c>
      <c r="R67" s="3">
        <v>1668</v>
      </c>
      <c r="S67" s="7">
        <v>3104</v>
      </c>
      <c r="T67" s="3">
        <v>1668</v>
      </c>
      <c r="U67" s="7">
        <v>3097</v>
      </c>
      <c r="V67" s="3">
        <v>1662</v>
      </c>
      <c r="W67" s="7">
        <v>3032</v>
      </c>
      <c r="X67" s="3">
        <v>1590</v>
      </c>
      <c r="Y67" s="7">
        <v>2959</v>
      </c>
      <c r="Z67" s="3">
        <v>1590</v>
      </c>
      <c r="AA67" s="7">
        <v>2959</v>
      </c>
      <c r="AB67" s="3">
        <v>1590</v>
      </c>
      <c r="AC67" s="7">
        <v>2680</v>
      </c>
      <c r="AD67" s="11">
        <v>1312</v>
      </c>
    </row>
    <row r="68" spans="1:30" ht="12.75">
      <c r="A68" s="1" t="s">
        <v>36</v>
      </c>
      <c r="B68" s="3">
        <v>1602</v>
      </c>
      <c r="C68" s="7">
        <v>2787</v>
      </c>
      <c r="D68" s="3">
        <v>1614</v>
      </c>
      <c r="E68" s="7">
        <v>3213</v>
      </c>
      <c r="F68" s="3">
        <v>2053</v>
      </c>
      <c r="G68" s="7">
        <v>3715</v>
      </c>
      <c r="H68" s="3">
        <v>2114</v>
      </c>
      <c r="I68" s="7">
        <v>3783</v>
      </c>
      <c r="J68" s="3">
        <v>2120</v>
      </c>
      <c r="K68" s="7">
        <v>3821</v>
      </c>
      <c r="L68" s="3">
        <v>2165</v>
      </c>
      <c r="M68" s="7">
        <v>3867</v>
      </c>
      <c r="N68" s="3">
        <v>2165</v>
      </c>
      <c r="O68" s="7">
        <v>3867</v>
      </c>
      <c r="P68" s="3">
        <v>2165</v>
      </c>
      <c r="Q68" s="7">
        <v>3867</v>
      </c>
      <c r="R68" s="3">
        <v>2165</v>
      </c>
      <c r="S68" s="7">
        <v>3867</v>
      </c>
      <c r="T68" s="3">
        <v>2165</v>
      </c>
      <c r="U68" s="7">
        <v>3853</v>
      </c>
      <c r="V68" s="3">
        <v>2153</v>
      </c>
      <c r="W68" s="7">
        <v>3777</v>
      </c>
      <c r="X68" s="3">
        <v>2064</v>
      </c>
      <c r="Y68" s="7">
        <v>3686</v>
      </c>
      <c r="Z68" s="3">
        <v>2064</v>
      </c>
      <c r="AA68" s="7">
        <v>3686</v>
      </c>
      <c r="AB68" s="3">
        <v>2064</v>
      </c>
      <c r="AC68" s="7">
        <v>3325</v>
      </c>
      <c r="AD68" s="11">
        <v>1703</v>
      </c>
    </row>
    <row r="69" spans="1:30" ht="12.75">
      <c r="A69" s="41" t="s">
        <v>37</v>
      </c>
      <c r="B69" s="42"/>
      <c r="C69" s="43"/>
      <c r="D69" s="42"/>
      <c r="E69" s="43"/>
      <c r="F69" s="42"/>
      <c r="G69" s="43"/>
      <c r="H69" s="42"/>
      <c r="I69" s="43"/>
      <c r="J69" s="42"/>
      <c r="K69" s="43"/>
      <c r="L69" s="42"/>
      <c r="M69" s="43"/>
      <c r="N69" s="42"/>
      <c r="O69" s="43"/>
      <c r="P69" s="42"/>
      <c r="Q69" s="43"/>
      <c r="R69" s="42"/>
      <c r="S69" s="43"/>
      <c r="T69" s="42"/>
      <c r="U69" s="43"/>
      <c r="V69" s="42"/>
      <c r="W69" s="43"/>
      <c r="X69" s="42"/>
      <c r="Y69" s="43"/>
      <c r="Z69" s="42"/>
      <c r="AA69" s="43"/>
      <c r="AB69" s="42"/>
      <c r="AC69" s="43"/>
      <c r="AD69" s="44"/>
    </row>
    <row r="70" spans="1:30" ht="12.75">
      <c r="A70" s="1" t="s">
        <v>2</v>
      </c>
      <c r="B70" s="3">
        <v>1993</v>
      </c>
      <c r="C70" s="7">
        <v>3570</v>
      </c>
      <c r="D70" s="3">
        <v>2005</v>
      </c>
      <c r="E70" s="7">
        <v>4065</v>
      </c>
      <c r="F70" s="3">
        <v>2514</v>
      </c>
      <c r="G70" s="7">
        <v>4645</v>
      </c>
      <c r="H70" s="3">
        <v>2584</v>
      </c>
      <c r="I70" s="7">
        <v>4722</v>
      </c>
      <c r="J70" s="3">
        <v>2590</v>
      </c>
      <c r="K70" s="7">
        <v>4771</v>
      </c>
      <c r="L70" s="3">
        <v>2646</v>
      </c>
      <c r="M70" s="7">
        <v>4828</v>
      </c>
      <c r="N70" s="3">
        <v>2646</v>
      </c>
      <c r="O70" s="7">
        <v>4828</v>
      </c>
      <c r="P70" s="3">
        <v>2646</v>
      </c>
      <c r="Q70" s="7">
        <v>4828</v>
      </c>
      <c r="R70" s="3">
        <v>2646</v>
      </c>
      <c r="S70" s="7">
        <v>4828</v>
      </c>
      <c r="T70" s="3">
        <v>2646</v>
      </c>
      <c r="U70" s="7">
        <v>4814</v>
      </c>
      <c r="V70" s="3">
        <v>2634</v>
      </c>
      <c r="W70" s="7">
        <v>4716</v>
      </c>
      <c r="X70" s="3">
        <v>2522</v>
      </c>
      <c r="Y70" s="7">
        <v>4602</v>
      </c>
      <c r="Z70" s="3">
        <v>2522</v>
      </c>
      <c r="AA70" s="7">
        <v>4602</v>
      </c>
      <c r="AB70" s="3">
        <v>2522</v>
      </c>
      <c r="AC70" s="7">
        <v>4192</v>
      </c>
      <c r="AD70" s="11">
        <v>2112</v>
      </c>
    </row>
    <row r="71" spans="1:30" ht="12.75">
      <c r="A71" s="1" t="s">
        <v>8</v>
      </c>
      <c r="B71" s="3">
        <v>1334</v>
      </c>
      <c r="C71" s="7">
        <v>2460</v>
      </c>
      <c r="D71" s="3">
        <v>1340</v>
      </c>
      <c r="E71" s="7">
        <v>2799</v>
      </c>
      <c r="F71" s="3">
        <v>1686</v>
      </c>
      <c r="G71" s="7">
        <v>3194</v>
      </c>
      <c r="H71" s="3">
        <v>1734</v>
      </c>
      <c r="I71" s="7">
        <v>3245</v>
      </c>
      <c r="J71" s="3">
        <v>1737</v>
      </c>
      <c r="K71" s="7">
        <v>3280</v>
      </c>
      <c r="L71" s="3">
        <v>1775</v>
      </c>
      <c r="M71" s="7">
        <v>3319</v>
      </c>
      <c r="N71" s="3">
        <v>1775</v>
      </c>
      <c r="O71" s="7">
        <v>3319</v>
      </c>
      <c r="P71" s="3">
        <v>1775</v>
      </c>
      <c r="Q71" s="7">
        <v>3319</v>
      </c>
      <c r="R71" s="3">
        <v>1775</v>
      </c>
      <c r="S71" s="7">
        <v>3319</v>
      </c>
      <c r="T71" s="3">
        <v>1775</v>
      </c>
      <c r="U71" s="7">
        <v>3312</v>
      </c>
      <c r="V71" s="3">
        <v>1769</v>
      </c>
      <c r="W71" s="7">
        <v>3242</v>
      </c>
      <c r="X71" s="3">
        <v>1692</v>
      </c>
      <c r="Y71" s="7">
        <v>3163</v>
      </c>
      <c r="Z71" s="3">
        <v>1692</v>
      </c>
      <c r="AA71" s="7">
        <v>3163</v>
      </c>
      <c r="AB71" s="3">
        <v>1692</v>
      </c>
      <c r="AC71" s="7">
        <v>2885</v>
      </c>
      <c r="AD71" s="11">
        <v>1414</v>
      </c>
    </row>
    <row r="72" spans="1:30" ht="12.75">
      <c r="A72" s="1" t="s">
        <v>36</v>
      </c>
      <c r="B72" s="3">
        <v>1772</v>
      </c>
      <c r="C72" s="7">
        <v>3127</v>
      </c>
      <c r="D72" s="3">
        <v>1784</v>
      </c>
      <c r="E72" s="7">
        <v>3548</v>
      </c>
      <c r="F72" s="3">
        <v>2218</v>
      </c>
      <c r="G72" s="7">
        <v>4044</v>
      </c>
      <c r="H72" s="3">
        <v>2278</v>
      </c>
      <c r="I72" s="7">
        <v>4110</v>
      </c>
      <c r="J72" s="3">
        <v>2284</v>
      </c>
      <c r="K72" s="7">
        <v>4152</v>
      </c>
      <c r="L72" s="3">
        <v>2333</v>
      </c>
      <c r="M72" s="7">
        <v>4202</v>
      </c>
      <c r="N72" s="3">
        <v>2333</v>
      </c>
      <c r="O72" s="7">
        <v>4202</v>
      </c>
      <c r="P72" s="3">
        <v>2333</v>
      </c>
      <c r="Q72" s="7">
        <v>4202</v>
      </c>
      <c r="R72" s="3">
        <v>2333</v>
      </c>
      <c r="S72" s="7">
        <v>4202</v>
      </c>
      <c r="T72" s="3">
        <v>2333</v>
      </c>
      <c r="U72" s="7">
        <v>4188</v>
      </c>
      <c r="V72" s="3">
        <v>2320</v>
      </c>
      <c r="W72" s="7">
        <v>4104</v>
      </c>
      <c r="X72" s="3">
        <v>2223</v>
      </c>
      <c r="Y72" s="7">
        <v>4005</v>
      </c>
      <c r="Z72" s="3">
        <v>2223</v>
      </c>
      <c r="AA72" s="7">
        <v>4005</v>
      </c>
      <c r="AB72" s="3">
        <v>2223</v>
      </c>
      <c r="AC72" s="7">
        <v>3656</v>
      </c>
      <c r="AD72" s="11">
        <v>1875</v>
      </c>
    </row>
    <row r="73" spans="1:30" ht="12.75">
      <c r="A73" s="41" t="s">
        <v>38</v>
      </c>
      <c r="B73" s="42"/>
      <c r="C73" s="43"/>
      <c r="D73" s="42"/>
      <c r="E73" s="43"/>
      <c r="F73" s="42"/>
      <c r="G73" s="43"/>
      <c r="H73" s="42"/>
      <c r="I73" s="43"/>
      <c r="J73" s="42"/>
      <c r="K73" s="43"/>
      <c r="L73" s="42"/>
      <c r="M73" s="43"/>
      <c r="N73" s="42"/>
      <c r="O73" s="43"/>
      <c r="P73" s="42"/>
      <c r="Q73" s="43"/>
      <c r="R73" s="42"/>
      <c r="S73" s="43"/>
      <c r="T73" s="42"/>
      <c r="U73" s="43"/>
      <c r="V73" s="42"/>
      <c r="W73" s="43"/>
      <c r="X73" s="42"/>
      <c r="Y73" s="43"/>
      <c r="Z73" s="42"/>
      <c r="AA73" s="43"/>
      <c r="AB73" s="42"/>
      <c r="AC73" s="43"/>
      <c r="AD73" s="44"/>
    </row>
    <row r="74" spans="1:30" ht="12.75">
      <c r="A74" s="1" t="s">
        <v>2</v>
      </c>
      <c r="B74" s="3">
        <v>2443</v>
      </c>
      <c r="C74" s="7">
        <v>4469</v>
      </c>
      <c r="D74" s="3">
        <v>2455</v>
      </c>
      <c r="E74" s="7">
        <v>5107</v>
      </c>
      <c r="F74" s="3">
        <v>3106</v>
      </c>
      <c r="G74" s="7">
        <v>5850</v>
      </c>
      <c r="H74" s="3">
        <v>3196</v>
      </c>
      <c r="I74" s="7">
        <v>5947</v>
      </c>
      <c r="J74" s="3">
        <v>3202</v>
      </c>
      <c r="K74" s="7">
        <v>6011</v>
      </c>
      <c r="L74" s="3">
        <v>3273</v>
      </c>
      <c r="M74" s="7">
        <v>6083</v>
      </c>
      <c r="N74" s="3">
        <v>3273</v>
      </c>
      <c r="O74" s="7">
        <v>6083</v>
      </c>
      <c r="P74" s="3">
        <v>3273</v>
      </c>
      <c r="Q74" s="7">
        <v>6083</v>
      </c>
      <c r="R74" s="3">
        <v>3273</v>
      </c>
      <c r="S74" s="7">
        <v>6083</v>
      </c>
      <c r="T74" s="3">
        <v>3273</v>
      </c>
      <c r="U74" s="7">
        <v>6069</v>
      </c>
      <c r="V74" s="3">
        <v>3261</v>
      </c>
      <c r="W74" s="7">
        <v>5941</v>
      </c>
      <c r="X74" s="3">
        <v>3120</v>
      </c>
      <c r="Y74" s="7">
        <v>5797</v>
      </c>
      <c r="Z74" s="3">
        <v>3120</v>
      </c>
      <c r="AA74" s="7">
        <v>5797</v>
      </c>
      <c r="AB74" s="3">
        <v>3120</v>
      </c>
      <c r="AC74" s="7">
        <v>5270</v>
      </c>
      <c r="AD74" s="11">
        <v>2593</v>
      </c>
    </row>
    <row r="75" spans="1:30" ht="12.75">
      <c r="A75" s="41" t="s">
        <v>39</v>
      </c>
      <c r="B75" s="42"/>
      <c r="C75" s="43"/>
      <c r="D75" s="42"/>
      <c r="E75" s="43"/>
      <c r="F75" s="42"/>
      <c r="G75" s="43"/>
      <c r="H75" s="42"/>
      <c r="I75" s="43"/>
      <c r="J75" s="42"/>
      <c r="K75" s="43"/>
      <c r="L75" s="42"/>
      <c r="M75" s="43"/>
      <c r="N75" s="42"/>
      <c r="O75" s="43"/>
      <c r="P75" s="42"/>
      <c r="Q75" s="43"/>
      <c r="R75" s="42"/>
      <c r="S75" s="43"/>
      <c r="T75" s="42"/>
      <c r="U75" s="43"/>
      <c r="V75" s="42"/>
      <c r="W75" s="43"/>
      <c r="X75" s="42"/>
      <c r="Y75" s="43"/>
      <c r="Z75" s="42"/>
      <c r="AA75" s="43"/>
      <c r="AB75" s="42"/>
      <c r="AC75" s="43"/>
      <c r="AD75" s="44"/>
    </row>
    <row r="76" spans="1:30" ht="12.75">
      <c r="A76" s="1" t="s">
        <v>2</v>
      </c>
      <c r="B76" s="3">
        <v>2776</v>
      </c>
      <c r="C76" s="7">
        <v>5136</v>
      </c>
      <c r="D76" s="3">
        <v>2788</v>
      </c>
      <c r="E76" s="7">
        <v>5535</v>
      </c>
      <c r="F76" s="3">
        <v>3201</v>
      </c>
      <c r="G76" s="7">
        <v>5998</v>
      </c>
      <c r="H76" s="3">
        <v>3249</v>
      </c>
      <c r="I76" s="7">
        <v>6052</v>
      </c>
      <c r="J76" s="3">
        <v>3255</v>
      </c>
      <c r="K76" s="7">
        <v>6117</v>
      </c>
      <c r="L76" s="3">
        <v>3327</v>
      </c>
      <c r="M76" s="7">
        <v>6190</v>
      </c>
      <c r="N76" s="3">
        <v>3327</v>
      </c>
      <c r="O76" s="7">
        <v>6190</v>
      </c>
      <c r="P76" s="3">
        <v>3327</v>
      </c>
      <c r="Q76" s="7">
        <v>6190</v>
      </c>
      <c r="R76" s="3">
        <v>3327</v>
      </c>
      <c r="S76" s="7">
        <v>6190</v>
      </c>
      <c r="T76" s="3">
        <v>3327</v>
      </c>
      <c r="U76" s="7">
        <v>6176</v>
      </c>
      <c r="V76" s="3">
        <v>3315</v>
      </c>
      <c r="W76" s="7">
        <v>6046</v>
      </c>
      <c r="X76" s="3">
        <v>3171</v>
      </c>
      <c r="Y76" s="7">
        <v>5900</v>
      </c>
      <c r="Z76" s="3">
        <v>3171</v>
      </c>
      <c r="AA76" s="7">
        <v>5900</v>
      </c>
      <c r="AB76" s="3">
        <v>3171</v>
      </c>
      <c r="AC76" s="7">
        <v>5622</v>
      </c>
      <c r="AD76" s="11">
        <v>2893</v>
      </c>
    </row>
    <row r="77" spans="1:30" ht="12.75">
      <c r="A77" s="1" t="s">
        <v>33</v>
      </c>
      <c r="B77" s="3">
        <v>3602</v>
      </c>
      <c r="C77" s="7">
        <v>6579</v>
      </c>
      <c r="D77" s="3">
        <v>3620</v>
      </c>
      <c r="E77" s="7">
        <v>7083</v>
      </c>
      <c r="F77" s="3">
        <v>4144</v>
      </c>
      <c r="G77" s="7">
        <v>7669</v>
      </c>
      <c r="H77" s="3">
        <v>4204</v>
      </c>
      <c r="I77" s="7">
        <v>7739</v>
      </c>
      <c r="J77" s="3">
        <v>4213</v>
      </c>
      <c r="K77" s="7">
        <v>7821</v>
      </c>
      <c r="L77" s="3">
        <v>4305</v>
      </c>
      <c r="M77" s="7">
        <v>7914</v>
      </c>
      <c r="N77" s="3">
        <v>4305</v>
      </c>
      <c r="O77" s="7">
        <v>7914</v>
      </c>
      <c r="P77" s="3">
        <v>4305</v>
      </c>
      <c r="Q77" s="7">
        <v>7914</v>
      </c>
      <c r="R77" s="3">
        <v>4305</v>
      </c>
      <c r="S77" s="7">
        <v>7914</v>
      </c>
      <c r="T77" s="3">
        <v>4305</v>
      </c>
      <c r="U77" s="7">
        <v>7893</v>
      </c>
      <c r="V77" s="3">
        <v>4286</v>
      </c>
      <c r="W77" s="7">
        <v>7730</v>
      </c>
      <c r="X77" s="3">
        <v>4103</v>
      </c>
      <c r="Y77" s="7">
        <v>7543</v>
      </c>
      <c r="Z77" s="3">
        <v>4103</v>
      </c>
      <c r="AA77" s="7">
        <v>7543</v>
      </c>
      <c r="AB77" s="3">
        <v>4103</v>
      </c>
      <c r="AC77" s="7">
        <v>7192</v>
      </c>
      <c r="AD77" s="11">
        <v>3752</v>
      </c>
    </row>
    <row r="78" spans="1:30" ht="12.75">
      <c r="A78" s="1" t="s">
        <v>10</v>
      </c>
      <c r="B78" s="3">
        <v>3944</v>
      </c>
      <c r="C78" s="7">
        <v>7262</v>
      </c>
      <c r="D78" s="3">
        <v>3962</v>
      </c>
      <c r="E78" s="7">
        <v>7820</v>
      </c>
      <c r="F78" s="3">
        <v>4540</v>
      </c>
      <c r="G78" s="7">
        <v>8468</v>
      </c>
      <c r="H78" s="3">
        <v>4606</v>
      </c>
      <c r="I78" s="7">
        <v>8544</v>
      </c>
      <c r="J78" s="3">
        <v>4615</v>
      </c>
      <c r="K78" s="7">
        <v>8636</v>
      </c>
      <c r="L78" s="3">
        <v>4717</v>
      </c>
      <c r="M78" s="7">
        <v>8739</v>
      </c>
      <c r="N78" s="3">
        <v>4717</v>
      </c>
      <c r="O78" s="7">
        <v>8739</v>
      </c>
      <c r="P78" s="3">
        <v>4717</v>
      </c>
      <c r="Q78" s="7">
        <v>8739</v>
      </c>
      <c r="R78" s="3">
        <v>4717</v>
      </c>
      <c r="S78" s="7">
        <v>8739</v>
      </c>
      <c r="T78" s="3">
        <v>4717</v>
      </c>
      <c r="U78" s="7">
        <v>8718</v>
      </c>
      <c r="V78" s="3">
        <v>4699</v>
      </c>
      <c r="W78" s="7">
        <v>8535</v>
      </c>
      <c r="X78" s="3">
        <v>4496</v>
      </c>
      <c r="Y78" s="7">
        <v>8329</v>
      </c>
      <c r="Z78" s="3">
        <v>4496</v>
      </c>
      <c r="AA78" s="7">
        <v>8329</v>
      </c>
      <c r="AB78" s="3">
        <v>4496</v>
      </c>
      <c r="AC78" s="7">
        <v>7941</v>
      </c>
      <c r="AD78" s="11">
        <v>4108</v>
      </c>
    </row>
    <row r="79" spans="1:30" ht="12.75">
      <c r="A79" s="41" t="s">
        <v>40</v>
      </c>
      <c r="B79" s="42"/>
      <c r="C79" s="43"/>
      <c r="D79" s="42"/>
      <c r="E79" s="43"/>
      <c r="F79" s="42"/>
      <c r="G79" s="43"/>
      <c r="H79" s="42"/>
      <c r="I79" s="43"/>
      <c r="J79" s="42"/>
      <c r="K79" s="43"/>
      <c r="L79" s="42"/>
      <c r="M79" s="43"/>
      <c r="N79" s="42"/>
      <c r="O79" s="43"/>
      <c r="P79" s="42"/>
      <c r="Q79" s="43"/>
      <c r="R79" s="42"/>
      <c r="S79" s="43"/>
      <c r="T79" s="42"/>
      <c r="U79" s="43"/>
      <c r="V79" s="42"/>
      <c r="W79" s="43"/>
      <c r="X79" s="42"/>
      <c r="Y79" s="43"/>
      <c r="Z79" s="42"/>
      <c r="AA79" s="43"/>
      <c r="AB79" s="42"/>
      <c r="AC79" s="43"/>
      <c r="AD79" s="44"/>
    </row>
    <row r="80" spans="1:30" ht="12.75">
      <c r="A80" s="1" t="s">
        <v>2</v>
      </c>
      <c r="B80" s="3">
        <v>3010</v>
      </c>
      <c r="C80" s="7">
        <v>5602</v>
      </c>
      <c r="D80" s="3">
        <v>3022</v>
      </c>
      <c r="E80" s="7">
        <v>6029</v>
      </c>
      <c r="F80" s="3">
        <v>3461</v>
      </c>
      <c r="G80" s="7">
        <v>6520</v>
      </c>
      <c r="H80" s="3">
        <v>3511</v>
      </c>
      <c r="I80" s="7">
        <v>6577</v>
      </c>
      <c r="J80" s="3">
        <v>3517</v>
      </c>
      <c r="K80" s="7">
        <v>6649</v>
      </c>
      <c r="L80" s="3">
        <v>3596</v>
      </c>
      <c r="M80" s="7">
        <v>6728</v>
      </c>
      <c r="N80" s="3">
        <v>3596</v>
      </c>
      <c r="O80" s="7">
        <v>6728</v>
      </c>
      <c r="P80" s="3">
        <v>3596</v>
      </c>
      <c r="Q80" s="7">
        <v>6728</v>
      </c>
      <c r="R80" s="3">
        <v>3596</v>
      </c>
      <c r="S80" s="7">
        <v>6728</v>
      </c>
      <c r="T80" s="3">
        <v>3596</v>
      </c>
      <c r="U80" s="7">
        <v>6714</v>
      </c>
      <c r="V80" s="3">
        <v>3583</v>
      </c>
      <c r="W80" s="7">
        <v>6571</v>
      </c>
      <c r="X80" s="3">
        <v>3427</v>
      </c>
      <c r="Y80" s="7">
        <v>6412</v>
      </c>
      <c r="Z80" s="3">
        <v>3427</v>
      </c>
      <c r="AA80" s="7">
        <v>6412</v>
      </c>
      <c r="AB80" s="3">
        <v>3427</v>
      </c>
      <c r="AC80" s="7">
        <v>6120</v>
      </c>
      <c r="AD80" s="11">
        <v>3134</v>
      </c>
    </row>
    <row r="81" spans="1:30" ht="12.75">
      <c r="A81" s="1" t="s">
        <v>33</v>
      </c>
      <c r="B81" s="3">
        <v>3894</v>
      </c>
      <c r="C81" s="7">
        <v>7162</v>
      </c>
      <c r="D81" s="3">
        <v>3912</v>
      </c>
      <c r="E81" s="7">
        <v>7695</v>
      </c>
      <c r="F81" s="3">
        <v>4465</v>
      </c>
      <c r="G81" s="7">
        <v>8314</v>
      </c>
      <c r="H81" s="3">
        <v>4528</v>
      </c>
      <c r="I81" s="7">
        <v>8387</v>
      </c>
      <c r="J81" s="3">
        <v>4537</v>
      </c>
      <c r="K81" s="7">
        <v>8476</v>
      </c>
      <c r="L81" s="3">
        <v>4636</v>
      </c>
      <c r="M81" s="7">
        <v>8577</v>
      </c>
      <c r="N81" s="3">
        <v>4636</v>
      </c>
      <c r="O81" s="7">
        <v>8577</v>
      </c>
      <c r="P81" s="3">
        <v>4636</v>
      </c>
      <c r="Q81" s="7">
        <v>8577</v>
      </c>
      <c r="R81" s="3">
        <v>4636</v>
      </c>
      <c r="S81" s="7">
        <v>8577</v>
      </c>
      <c r="T81" s="3">
        <v>4636</v>
      </c>
      <c r="U81" s="7">
        <v>8556</v>
      </c>
      <c r="V81" s="3">
        <v>4618</v>
      </c>
      <c r="W81" s="7">
        <v>8377</v>
      </c>
      <c r="X81" s="3">
        <v>4419</v>
      </c>
      <c r="Y81" s="7">
        <v>8175</v>
      </c>
      <c r="Z81" s="3">
        <v>4419</v>
      </c>
      <c r="AA81" s="7">
        <v>8175</v>
      </c>
      <c r="AB81" s="3">
        <v>4419</v>
      </c>
      <c r="AC81" s="7">
        <v>7809</v>
      </c>
      <c r="AD81" s="11">
        <v>4053</v>
      </c>
    </row>
    <row r="82" spans="1:30" ht="12.75">
      <c r="A82" s="1" t="s">
        <v>10</v>
      </c>
      <c r="B82" s="3">
        <v>4269</v>
      </c>
      <c r="C82" s="7">
        <v>7912</v>
      </c>
      <c r="D82" s="3">
        <v>4287</v>
      </c>
      <c r="E82" s="7">
        <v>8509</v>
      </c>
      <c r="F82" s="3">
        <v>4904</v>
      </c>
      <c r="G82" s="7">
        <v>9199</v>
      </c>
      <c r="H82" s="3">
        <v>4974</v>
      </c>
      <c r="I82" s="7">
        <v>9279</v>
      </c>
      <c r="J82" s="3">
        <v>4983</v>
      </c>
      <c r="K82" s="7">
        <v>9380</v>
      </c>
      <c r="L82" s="3">
        <v>5093</v>
      </c>
      <c r="M82" s="7">
        <v>9491</v>
      </c>
      <c r="N82" s="3">
        <v>5093</v>
      </c>
      <c r="O82" s="7">
        <v>9491</v>
      </c>
      <c r="P82" s="3">
        <v>5093</v>
      </c>
      <c r="Q82" s="7">
        <v>9491</v>
      </c>
      <c r="R82" s="3">
        <v>5093</v>
      </c>
      <c r="S82" s="7">
        <v>9491</v>
      </c>
      <c r="T82" s="3">
        <v>5093</v>
      </c>
      <c r="U82" s="7">
        <v>9470</v>
      </c>
      <c r="V82" s="3">
        <v>5075</v>
      </c>
      <c r="W82" s="7">
        <v>9270</v>
      </c>
      <c r="X82" s="3">
        <v>4854</v>
      </c>
      <c r="Y82" s="7">
        <v>9046</v>
      </c>
      <c r="Z82" s="3">
        <v>4854</v>
      </c>
      <c r="AA82" s="7">
        <v>9046</v>
      </c>
      <c r="AB82" s="3">
        <v>4854</v>
      </c>
      <c r="AC82" s="7">
        <v>8636</v>
      </c>
      <c r="AD82" s="11">
        <v>4444</v>
      </c>
    </row>
    <row r="83" spans="1:30" ht="12.75">
      <c r="A83" s="41" t="s">
        <v>41</v>
      </c>
      <c r="B83" s="42"/>
      <c r="C83" s="43"/>
      <c r="D83" s="42"/>
      <c r="E83" s="43"/>
      <c r="F83" s="42"/>
      <c r="G83" s="43"/>
      <c r="H83" s="42"/>
      <c r="I83" s="43"/>
      <c r="J83" s="42"/>
      <c r="K83" s="43"/>
      <c r="L83" s="42"/>
      <c r="M83" s="43"/>
      <c r="N83" s="42"/>
      <c r="O83" s="43"/>
      <c r="P83" s="42"/>
      <c r="Q83" s="43"/>
      <c r="R83" s="42"/>
      <c r="S83" s="43"/>
      <c r="T83" s="42"/>
      <c r="U83" s="43"/>
      <c r="V83" s="42"/>
      <c r="W83" s="43"/>
      <c r="X83" s="42"/>
      <c r="Y83" s="43"/>
      <c r="Z83" s="42"/>
      <c r="AA83" s="43"/>
      <c r="AB83" s="42"/>
      <c r="AC83" s="43"/>
      <c r="AD83" s="44"/>
    </row>
    <row r="84" spans="1:30" ht="12.75">
      <c r="A84" s="1" t="s">
        <v>2</v>
      </c>
      <c r="B84" s="3">
        <v>3218</v>
      </c>
      <c r="C84" s="7">
        <v>6019</v>
      </c>
      <c r="D84" s="3">
        <v>3230</v>
      </c>
      <c r="E84" s="7">
        <v>6501</v>
      </c>
      <c r="F84" s="3">
        <v>3725</v>
      </c>
      <c r="G84" s="7">
        <v>7055</v>
      </c>
      <c r="H84" s="3">
        <v>3783</v>
      </c>
      <c r="I84" s="7">
        <v>7119</v>
      </c>
      <c r="J84" s="3">
        <v>3789</v>
      </c>
      <c r="K84" s="7">
        <v>7198</v>
      </c>
      <c r="L84" s="3">
        <v>3873</v>
      </c>
      <c r="M84" s="7">
        <v>7283</v>
      </c>
      <c r="N84" s="3">
        <v>3873</v>
      </c>
      <c r="O84" s="7">
        <v>7283</v>
      </c>
      <c r="P84" s="3">
        <v>3873</v>
      </c>
      <c r="Q84" s="7">
        <v>7283</v>
      </c>
      <c r="R84" s="3">
        <v>3873</v>
      </c>
      <c r="S84" s="7">
        <v>7283</v>
      </c>
      <c r="T84" s="3">
        <v>3873</v>
      </c>
      <c r="U84" s="7">
        <v>7269</v>
      </c>
      <c r="V84" s="3">
        <v>3861</v>
      </c>
      <c r="W84" s="7">
        <v>7113</v>
      </c>
      <c r="X84" s="3">
        <v>3692</v>
      </c>
      <c r="Y84" s="7">
        <v>6942</v>
      </c>
      <c r="Z84" s="3">
        <v>3692</v>
      </c>
      <c r="AA84" s="7">
        <v>6942</v>
      </c>
      <c r="AB84" s="3">
        <v>3692</v>
      </c>
      <c r="AC84" s="7">
        <v>6605</v>
      </c>
      <c r="AD84" s="11">
        <v>3355</v>
      </c>
    </row>
    <row r="85" spans="1:30" ht="12.75">
      <c r="A85" s="41" t="s">
        <v>42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42"/>
      <c r="AC85" s="43"/>
      <c r="AD85" s="44"/>
    </row>
    <row r="86" spans="1:30" ht="12.75">
      <c r="A86" s="1" t="s">
        <v>10</v>
      </c>
      <c r="B86" s="3">
        <v>4443</v>
      </c>
      <c r="C86" s="7">
        <v>8262</v>
      </c>
      <c r="D86" s="3">
        <v>4462</v>
      </c>
      <c r="E86" s="7">
        <v>8965</v>
      </c>
      <c r="F86" s="3">
        <v>5185</v>
      </c>
      <c r="G86" s="7">
        <v>9778</v>
      </c>
      <c r="H86" s="3">
        <v>5271</v>
      </c>
      <c r="I86" s="7">
        <v>9874</v>
      </c>
      <c r="J86" s="3">
        <v>5280</v>
      </c>
      <c r="K86" s="7">
        <v>9982</v>
      </c>
      <c r="L86" s="3">
        <v>5398</v>
      </c>
      <c r="M86" s="7">
        <v>10100</v>
      </c>
      <c r="N86" s="3">
        <v>5398</v>
      </c>
      <c r="O86" s="7">
        <v>10100</v>
      </c>
      <c r="P86" s="3">
        <v>5398</v>
      </c>
      <c r="Q86" s="7">
        <v>10100</v>
      </c>
      <c r="R86" s="3">
        <v>5398</v>
      </c>
      <c r="S86" s="7">
        <v>10100</v>
      </c>
      <c r="T86" s="3">
        <v>5398</v>
      </c>
      <c r="U86" s="7">
        <v>10080</v>
      </c>
      <c r="V86" s="3">
        <v>5380</v>
      </c>
      <c r="W86" s="7">
        <v>9865</v>
      </c>
      <c r="X86" s="3">
        <v>5145</v>
      </c>
      <c r="Y86" s="7">
        <v>9627</v>
      </c>
      <c r="Z86" s="3">
        <v>5145</v>
      </c>
      <c r="AA86" s="7">
        <v>9627</v>
      </c>
      <c r="AB86" s="3">
        <v>5145</v>
      </c>
      <c r="AC86" s="7">
        <v>9122</v>
      </c>
      <c r="AD86" s="11">
        <v>4640</v>
      </c>
    </row>
    <row r="87" spans="1:30" ht="13.5" thickBot="1">
      <c r="A87" s="2" t="s">
        <v>16</v>
      </c>
      <c r="B87" s="5">
        <v>5286</v>
      </c>
      <c r="C87" s="8">
        <v>9738</v>
      </c>
      <c r="D87" s="5">
        <v>5310</v>
      </c>
      <c r="E87" s="8">
        <v>10629</v>
      </c>
      <c r="F87" s="5">
        <v>6228</v>
      </c>
      <c r="G87" s="8">
        <v>11663</v>
      </c>
      <c r="H87" s="5">
        <v>6340</v>
      </c>
      <c r="I87" s="8">
        <v>11789</v>
      </c>
      <c r="J87" s="5">
        <v>6352</v>
      </c>
      <c r="K87" s="8">
        <v>11916</v>
      </c>
      <c r="L87" s="5">
        <v>6492</v>
      </c>
      <c r="M87" s="8">
        <v>12058</v>
      </c>
      <c r="N87" s="5">
        <v>6492</v>
      </c>
      <c r="O87" s="8">
        <v>12058</v>
      </c>
      <c r="P87" s="5">
        <v>6492</v>
      </c>
      <c r="Q87" s="8">
        <v>12058</v>
      </c>
      <c r="R87" s="5">
        <v>6492</v>
      </c>
      <c r="S87" s="8">
        <v>12058</v>
      </c>
      <c r="T87" s="5">
        <v>6492</v>
      </c>
      <c r="U87" s="8">
        <v>12030</v>
      </c>
      <c r="V87" s="5">
        <v>6468</v>
      </c>
      <c r="W87" s="8">
        <v>11776</v>
      </c>
      <c r="X87" s="5">
        <v>6188</v>
      </c>
      <c r="Y87" s="8">
        <v>11492</v>
      </c>
      <c r="Z87" s="5">
        <v>6188</v>
      </c>
      <c r="AA87" s="8">
        <v>11492</v>
      </c>
      <c r="AB87" s="5">
        <v>6188</v>
      </c>
      <c r="AC87" s="8">
        <v>10834</v>
      </c>
      <c r="AD87" s="12">
        <v>5529</v>
      </c>
    </row>
    <row r="88" spans="1:30" ht="12.75">
      <c r="A88" s="31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</row>
    <row r="89" spans="1:30" ht="20.25">
      <c r="A89" s="31"/>
      <c r="B89" s="32"/>
      <c r="C89" s="32"/>
      <c r="D89" s="32"/>
      <c r="E89" s="32"/>
      <c r="F89" s="32"/>
      <c r="G89" s="32"/>
      <c r="H89" s="32"/>
      <c r="I89" s="32"/>
      <c r="J89" s="45" t="s">
        <v>94</v>
      </c>
      <c r="K89" s="45"/>
      <c r="L89" s="45"/>
      <c r="M89" s="45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</row>
    <row r="90" s="30" customFormat="1" ht="16.5" thickBot="1">
      <c r="A90" s="29" t="str">
        <f>HYPERLINK("http://www.lyubosvit.kiev.ua/Chernogoriya/kurorts/2/240/","Tara 3* Бечичи")</f>
        <v>Tara 3* Бечичи</v>
      </c>
    </row>
    <row r="91" spans="1:30" ht="12.75">
      <c r="A91" s="36" t="s">
        <v>0</v>
      </c>
      <c r="B91" s="47" t="s">
        <v>18</v>
      </c>
      <c r="C91" s="48"/>
      <c r="D91" s="49" t="s">
        <v>19</v>
      </c>
      <c r="E91" s="48"/>
      <c r="F91" s="49" t="s">
        <v>20</v>
      </c>
      <c r="G91" s="48"/>
      <c r="H91" s="49" t="s">
        <v>21</v>
      </c>
      <c r="I91" s="48"/>
      <c r="J91" s="49" t="s">
        <v>22</v>
      </c>
      <c r="K91" s="48"/>
      <c r="L91" s="49" t="s">
        <v>23</v>
      </c>
      <c r="M91" s="48"/>
      <c r="N91" s="49" t="s">
        <v>24</v>
      </c>
      <c r="O91" s="48"/>
      <c r="P91" s="49" t="s">
        <v>25</v>
      </c>
      <c r="Q91" s="48"/>
      <c r="R91" s="49" t="s">
        <v>26</v>
      </c>
      <c r="S91" s="48"/>
      <c r="T91" s="49" t="s">
        <v>27</v>
      </c>
      <c r="U91" s="48"/>
      <c r="V91" s="49" t="s">
        <v>28</v>
      </c>
      <c r="W91" s="48"/>
      <c r="X91" s="49" t="s">
        <v>29</v>
      </c>
      <c r="Y91" s="48"/>
      <c r="Z91" s="49" t="s">
        <v>30</v>
      </c>
      <c r="AA91" s="48"/>
      <c r="AB91" s="49" t="s">
        <v>31</v>
      </c>
      <c r="AC91" s="48"/>
      <c r="AD91" s="35" t="s">
        <v>32</v>
      </c>
    </row>
    <row r="92" spans="1:30" ht="13.5" thickBot="1">
      <c r="A92" s="34" t="s">
        <v>1</v>
      </c>
      <c r="B92" s="37">
        <v>7</v>
      </c>
      <c r="C92" s="38">
        <v>14</v>
      </c>
      <c r="D92" s="39">
        <v>7</v>
      </c>
      <c r="E92" s="38">
        <v>14</v>
      </c>
      <c r="F92" s="39">
        <v>7</v>
      </c>
      <c r="G92" s="38">
        <v>14</v>
      </c>
      <c r="H92" s="39">
        <v>7</v>
      </c>
      <c r="I92" s="38">
        <v>14</v>
      </c>
      <c r="J92" s="39">
        <v>7</v>
      </c>
      <c r="K92" s="38">
        <v>14</v>
      </c>
      <c r="L92" s="39">
        <v>7</v>
      </c>
      <c r="M92" s="38">
        <v>14</v>
      </c>
      <c r="N92" s="39">
        <v>7</v>
      </c>
      <c r="O92" s="38">
        <v>14</v>
      </c>
      <c r="P92" s="39">
        <v>7</v>
      </c>
      <c r="Q92" s="38">
        <v>14</v>
      </c>
      <c r="R92" s="39">
        <v>7</v>
      </c>
      <c r="S92" s="38">
        <v>14</v>
      </c>
      <c r="T92" s="39">
        <v>7</v>
      </c>
      <c r="U92" s="38">
        <v>14</v>
      </c>
      <c r="V92" s="39">
        <v>7</v>
      </c>
      <c r="W92" s="38">
        <v>14</v>
      </c>
      <c r="X92" s="39">
        <v>7</v>
      </c>
      <c r="Y92" s="38">
        <v>14</v>
      </c>
      <c r="Z92" s="39">
        <v>7</v>
      </c>
      <c r="AA92" s="38">
        <v>14</v>
      </c>
      <c r="AB92" s="39">
        <v>7</v>
      </c>
      <c r="AC92" s="38">
        <v>14</v>
      </c>
      <c r="AD92" s="40">
        <v>7</v>
      </c>
    </row>
    <row r="93" spans="1:30" ht="12.75">
      <c r="A93" s="13" t="s">
        <v>2</v>
      </c>
      <c r="B93" s="4">
        <v>1354</v>
      </c>
      <c r="C93" s="6">
        <v>2280</v>
      </c>
      <c r="D93" s="4">
        <v>1366</v>
      </c>
      <c r="E93" s="6">
        <v>2323</v>
      </c>
      <c r="F93" s="4">
        <v>1421</v>
      </c>
      <c r="G93" s="6">
        <v>2380</v>
      </c>
      <c r="H93" s="4">
        <v>1421</v>
      </c>
      <c r="I93" s="6">
        <v>2597</v>
      </c>
      <c r="J93" s="4">
        <v>1637</v>
      </c>
      <c r="K93" s="6">
        <v>2833</v>
      </c>
      <c r="L93" s="4">
        <v>1670</v>
      </c>
      <c r="M93" s="6">
        <v>2867</v>
      </c>
      <c r="N93" s="4">
        <v>1670</v>
      </c>
      <c r="O93" s="6">
        <v>2867</v>
      </c>
      <c r="P93" s="4">
        <v>1670</v>
      </c>
      <c r="Q93" s="6">
        <v>2867</v>
      </c>
      <c r="R93" s="4">
        <v>1670</v>
      </c>
      <c r="S93" s="6">
        <v>2867</v>
      </c>
      <c r="T93" s="4">
        <v>1670</v>
      </c>
      <c r="U93" s="6">
        <v>2853</v>
      </c>
      <c r="V93" s="4">
        <v>1658</v>
      </c>
      <c r="W93" s="6">
        <v>2801</v>
      </c>
      <c r="X93" s="4">
        <v>1592</v>
      </c>
      <c r="Y93" s="6">
        <v>2733</v>
      </c>
      <c r="Z93" s="4">
        <v>1592</v>
      </c>
      <c r="AA93" s="6">
        <v>2499</v>
      </c>
      <c r="AB93" s="4">
        <v>1358</v>
      </c>
      <c r="AC93" s="6">
        <v>2226</v>
      </c>
      <c r="AD93" s="10">
        <v>1319</v>
      </c>
    </row>
    <row r="94" spans="1:30" ht="12.75">
      <c r="A94" s="1" t="s">
        <v>4</v>
      </c>
      <c r="B94" s="3">
        <v>1821</v>
      </c>
      <c r="C94" s="7">
        <v>3007</v>
      </c>
      <c r="D94" s="3">
        <v>1839</v>
      </c>
      <c r="E94" s="7">
        <v>3060</v>
      </c>
      <c r="F94" s="3">
        <v>1913</v>
      </c>
      <c r="G94" s="7">
        <v>3136</v>
      </c>
      <c r="H94" s="3">
        <v>1913</v>
      </c>
      <c r="I94" s="7">
        <v>3409</v>
      </c>
      <c r="J94" s="3">
        <v>2184</v>
      </c>
      <c r="K94" s="7">
        <v>3705</v>
      </c>
      <c r="L94" s="3">
        <v>2227</v>
      </c>
      <c r="M94" s="7">
        <v>3749</v>
      </c>
      <c r="N94" s="3">
        <v>2227</v>
      </c>
      <c r="O94" s="7">
        <v>3749</v>
      </c>
      <c r="P94" s="3">
        <v>2227</v>
      </c>
      <c r="Q94" s="7">
        <v>3749</v>
      </c>
      <c r="R94" s="3">
        <v>2227</v>
      </c>
      <c r="S94" s="7">
        <v>3749</v>
      </c>
      <c r="T94" s="3">
        <v>2227</v>
      </c>
      <c r="U94" s="7">
        <v>3728</v>
      </c>
      <c r="V94" s="3">
        <v>2209</v>
      </c>
      <c r="W94" s="7">
        <v>3662</v>
      </c>
      <c r="X94" s="3">
        <v>2123</v>
      </c>
      <c r="Y94" s="7">
        <v>3574</v>
      </c>
      <c r="Z94" s="3">
        <v>2123</v>
      </c>
      <c r="AA94" s="7">
        <v>3281</v>
      </c>
      <c r="AB94" s="3">
        <v>1830</v>
      </c>
      <c r="AC94" s="7">
        <v>2939</v>
      </c>
      <c r="AD94" s="11">
        <v>1781</v>
      </c>
    </row>
    <row r="95" spans="1:30" ht="12.75">
      <c r="A95" s="1" t="s">
        <v>6</v>
      </c>
      <c r="B95" s="3">
        <v>1904</v>
      </c>
      <c r="C95" s="7">
        <v>3174</v>
      </c>
      <c r="D95" s="3">
        <v>1923</v>
      </c>
      <c r="E95" s="7">
        <v>3231</v>
      </c>
      <c r="F95" s="3">
        <v>2000</v>
      </c>
      <c r="G95" s="7">
        <v>3311</v>
      </c>
      <c r="H95" s="3">
        <v>2000</v>
      </c>
      <c r="I95" s="7">
        <v>3602</v>
      </c>
      <c r="J95" s="3">
        <v>2289</v>
      </c>
      <c r="K95" s="7">
        <v>3917</v>
      </c>
      <c r="L95" s="3">
        <v>2334</v>
      </c>
      <c r="M95" s="7">
        <v>3964</v>
      </c>
      <c r="N95" s="3">
        <v>2334</v>
      </c>
      <c r="O95" s="7">
        <v>3964</v>
      </c>
      <c r="P95" s="3">
        <v>2334</v>
      </c>
      <c r="Q95" s="7">
        <v>3964</v>
      </c>
      <c r="R95" s="3">
        <v>2334</v>
      </c>
      <c r="S95" s="7">
        <v>3964</v>
      </c>
      <c r="T95" s="3">
        <v>2334</v>
      </c>
      <c r="U95" s="7">
        <v>3943</v>
      </c>
      <c r="V95" s="3">
        <v>2316</v>
      </c>
      <c r="W95" s="7">
        <v>3872</v>
      </c>
      <c r="X95" s="3">
        <v>2226</v>
      </c>
      <c r="Y95" s="7">
        <v>3779</v>
      </c>
      <c r="Z95" s="3">
        <v>2226</v>
      </c>
      <c r="AA95" s="7">
        <v>3464</v>
      </c>
      <c r="AB95" s="3">
        <v>1911</v>
      </c>
      <c r="AC95" s="7">
        <v>3097</v>
      </c>
      <c r="AD95" s="11">
        <v>1858</v>
      </c>
    </row>
    <row r="96" spans="1:30" ht="12.75">
      <c r="A96" s="1" t="s">
        <v>8</v>
      </c>
      <c r="B96" s="3">
        <v>886</v>
      </c>
      <c r="C96" s="7">
        <v>1553</v>
      </c>
      <c r="D96" s="3">
        <v>892</v>
      </c>
      <c r="E96" s="7">
        <v>1585</v>
      </c>
      <c r="F96" s="3">
        <v>930</v>
      </c>
      <c r="G96" s="7">
        <v>1624</v>
      </c>
      <c r="H96" s="3">
        <v>930</v>
      </c>
      <c r="I96" s="7">
        <v>1785</v>
      </c>
      <c r="J96" s="3">
        <v>1091</v>
      </c>
      <c r="K96" s="7">
        <v>1962</v>
      </c>
      <c r="L96" s="3">
        <v>1113</v>
      </c>
      <c r="M96" s="7">
        <v>1985</v>
      </c>
      <c r="N96" s="3">
        <v>1113</v>
      </c>
      <c r="O96" s="7">
        <v>1985</v>
      </c>
      <c r="P96" s="3">
        <v>1113</v>
      </c>
      <c r="Q96" s="7">
        <v>1985</v>
      </c>
      <c r="R96" s="3">
        <v>1113</v>
      </c>
      <c r="S96" s="7">
        <v>1985</v>
      </c>
      <c r="T96" s="3">
        <v>1113</v>
      </c>
      <c r="U96" s="7">
        <v>1978</v>
      </c>
      <c r="V96" s="3">
        <v>1107</v>
      </c>
      <c r="W96" s="7">
        <v>1939</v>
      </c>
      <c r="X96" s="3">
        <v>1062</v>
      </c>
      <c r="Y96" s="7">
        <v>1892</v>
      </c>
      <c r="Z96" s="3">
        <v>1062</v>
      </c>
      <c r="AA96" s="7">
        <v>1717</v>
      </c>
      <c r="AB96" s="3">
        <v>886</v>
      </c>
      <c r="AC96" s="7">
        <v>1512</v>
      </c>
      <c r="AD96" s="11">
        <v>857</v>
      </c>
    </row>
    <row r="97" spans="1:30" ht="12.75">
      <c r="A97" s="1" t="s">
        <v>10</v>
      </c>
      <c r="B97" s="3">
        <v>1988</v>
      </c>
      <c r="C97" s="7">
        <v>3340</v>
      </c>
      <c r="D97" s="3">
        <v>2006</v>
      </c>
      <c r="E97" s="7">
        <v>3402</v>
      </c>
      <c r="F97" s="3">
        <v>2088</v>
      </c>
      <c r="G97" s="7">
        <v>3486</v>
      </c>
      <c r="H97" s="3">
        <v>2088</v>
      </c>
      <c r="I97" s="7">
        <v>3803</v>
      </c>
      <c r="J97" s="3">
        <v>2403</v>
      </c>
      <c r="K97" s="7">
        <v>4147</v>
      </c>
      <c r="L97" s="3">
        <v>2451</v>
      </c>
      <c r="M97" s="7">
        <v>4197</v>
      </c>
      <c r="N97" s="3">
        <v>2451</v>
      </c>
      <c r="O97" s="7">
        <v>4197</v>
      </c>
      <c r="P97" s="3">
        <v>2451</v>
      </c>
      <c r="Q97" s="7">
        <v>4197</v>
      </c>
      <c r="R97" s="3">
        <v>2451</v>
      </c>
      <c r="S97" s="7">
        <v>4197</v>
      </c>
      <c r="T97" s="3">
        <v>2451</v>
      </c>
      <c r="U97" s="7">
        <v>4176</v>
      </c>
      <c r="V97" s="3">
        <v>2433</v>
      </c>
      <c r="W97" s="7">
        <v>4100</v>
      </c>
      <c r="X97" s="3">
        <v>2337</v>
      </c>
      <c r="Y97" s="7">
        <v>4001</v>
      </c>
      <c r="Z97" s="3">
        <v>2337</v>
      </c>
      <c r="AA97" s="7">
        <v>3657</v>
      </c>
      <c r="AB97" s="3">
        <v>1992</v>
      </c>
      <c r="AC97" s="7">
        <v>3255</v>
      </c>
      <c r="AD97" s="11">
        <v>1935</v>
      </c>
    </row>
    <row r="98" spans="1:30" ht="12.75">
      <c r="A98" s="41" t="s">
        <v>43</v>
      </c>
      <c r="B98" s="42"/>
      <c r="C98" s="43"/>
      <c r="D98" s="42"/>
      <c r="E98" s="43"/>
      <c r="F98" s="42"/>
      <c r="G98" s="43"/>
      <c r="H98" s="42"/>
      <c r="I98" s="43"/>
      <c r="J98" s="42"/>
      <c r="K98" s="43"/>
      <c r="L98" s="42"/>
      <c r="M98" s="43"/>
      <c r="N98" s="42"/>
      <c r="O98" s="43"/>
      <c r="P98" s="42"/>
      <c r="Q98" s="43"/>
      <c r="R98" s="42"/>
      <c r="S98" s="43"/>
      <c r="T98" s="42"/>
      <c r="U98" s="43"/>
      <c r="V98" s="42"/>
      <c r="W98" s="43"/>
      <c r="X98" s="42"/>
      <c r="Y98" s="43"/>
      <c r="Z98" s="42"/>
      <c r="AA98" s="43"/>
      <c r="AB98" s="42"/>
      <c r="AC98" s="43"/>
      <c r="AD98" s="44"/>
    </row>
    <row r="99" spans="1:30" ht="12.75">
      <c r="A99" s="1" t="s">
        <v>10</v>
      </c>
      <c r="B99" s="3">
        <v>2029</v>
      </c>
      <c r="C99" s="7">
        <v>3424</v>
      </c>
      <c r="D99" s="3">
        <v>2048</v>
      </c>
      <c r="E99" s="7">
        <v>3487</v>
      </c>
      <c r="F99" s="3">
        <v>2131</v>
      </c>
      <c r="G99" s="7">
        <v>3574</v>
      </c>
      <c r="H99" s="3">
        <v>2131</v>
      </c>
      <c r="I99" s="7">
        <v>3899</v>
      </c>
      <c r="J99" s="3">
        <v>2455</v>
      </c>
      <c r="K99" s="7">
        <v>4254</v>
      </c>
      <c r="L99" s="3">
        <v>2505</v>
      </c>
      <c r="M99" s="7">
        <v>4304</v>
      </c>
      <c r="N99" s="3">
        <v>2505</v>
      </c>
      <c r="O99" s="7">
        <v>4304</v>
      </c>
      <c r="P99" s="3">
        <v>2505</v>
      </c>
      <c r="Q99" s="7">
        <v>4304</v>
      </c>
      <c r="R99" s="3">
        <v>2505</v>
      </c>
      <c r="S99" s="7">
        <v>4304</v>
      </c>
      <c r="T99" s="3">
        <v>2505</v>
      </c>
      <c r="U99" s="7">
        <v>4284</v>
      </c>
      <c r="V99" s="3">
        <v>2487</v>
      </c>
      <c r="W99" s="7">
        <v>4205</v>
      </c>
      <c r="X99" s="3">
        <v>2388</v>
      </c>
      <c r="Y99" s="7">
        <v>4103</v>
      </c>
      <c r="Z99" s="3">
        <v>2388</v>
      </c>
      <c r="AA99" s="7">
        <v>3840</v>
      </c>
      <c r="AB99" s="3">
        <v>2124</v>
      </c>
      <c r="AC99" s="7">
        <v>3532</v>
      </c>
      <c r="AD99" s="11">
        <v>2080</v>
      </c>
    </row>
    <row r="100" spans="1:30" ht="13.5" thickBot="1">
      <c r="A100" s="2" t="s">
        <v>16</v>
      </c>
      <c r="B100" s="5">
        <v>2297</v>
      </c>
      <c r="C100" s="8">
        <v>3751</v>
      </c>
      <c r="D100" s="5">
        <v>2321</v>
      </c>
      <c r="E100" s="8">
        <v>3815</v>
      </c>
      <c r="F100" s="5">
        <v>2413</v>
      </c>
      <c r="G100" s="8">
        <v>3910</v>
      </c>
      <c r="H100" s="5">
        <v>2413</v>
      </c>
      <c r="I100" s="8">
        <v>4239</v>
      </c>
      <c r="J100" s="5">
        <v>2740</v>
      </c>
      <c r="K100" s="8">
        <v>4594</v>
      </c>
      <c r="L100" s="5">
        <v>2793</v>
      </c>
      <c r="M100" s="8">
        <v>4649</v>
      </c>
      <c r="N100" s="5">
        <v>2793</v>
      </c>
      <c r="O100" s="8">
        <v>4649</v>
      </c>
      <c r="P100" s="5">
        <v>2793</v>
      </c>
      <c r="Q100" s="8">
        <v>4649</v>
      </c>
      <c r="R100" s="5">
        <v>2793</v>
      </c>
      <c r="S100" s="8">
        <v>4649</v>
      </c>
      <c r="T100" s="5">
        <v>2793</v>
      </c>
      <c r="U100" s="8">
        <v>4621</v>
      </c>
      <c r="V100" s="5">
        <v>2768</v>
      </c>
      <c r="W100" s="8">
        <v>4541</v>
      </c>
      <c r="X100" s="5">
        <v>2662</v>
      </c>
      <c r="Y100" s="8">
        <v>4431</v>
      </c>
      <c r="Z100" s="5">
        <v>2662</v>
      </c>
      <c r="AA100" s="8">
        <v>4168</v>
      </c>
      <c r="AB100" s="5">
        <v>2399</v>
      </c>
      <c r="AC100" s="8">
        <v>3860</v>
      </c>
      <c r="AD100" s="12">
        <v>2355</v>
      </c>
    </row>
    <row r="101" spans="1:30" ht="12.75">
      <c r="A101" s="31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</row>
    <row r="102" s="30" customFormat="1" ht="16.5" thickBot="1">
      <c r="A102" s="29" t="str">
        <f>HYPERLINK("http://www.lyubosvit.kiev.ua/Chernogoriya/kurorts/2/193/","Iberostar Bellevue 4* Бечичи")</f>
        <v>Iberostar Bellevue 4* Бечичи</v>
      </c>
    </row>
    <row r="103" spans="1:30" ht="12.75">
      <c r="A103" s="36" t="s">
        <v>44</v>
      </c>
      <c r="B103" s="50" t="s">
        <v>18</v>
      </c>
      <c r="C103" s="51"/>
      <c r="D103" s="52" t="s">
        <v>19</v>
      </c>
      <c r="E103" s="51"/>
      <c r="F103" s="52" t="s">
        <v>20</v>
      </c>
      <c r="G103" s="51"/>
      <c r="H103" s="52" t="s">
        <v>21</v>
      </c>
      <c r="I103" s="51"/>
      <c r="J103" s="52" t="s">
        <v>22</v>
      </c>
      <c r="K103" s="51"/>
      <c r="L103" s="52" t="s">
        <v>23</v>
      </c>
      <c r="M103" s="51"/>
      <c r="N103" s="52" t="s">
        <v>24</v>
      </c>
      <c r="O103" s="51"/>
      <c r="P103" s="52" t="s">
        <v>25</v>
      </c>
      <c r="Q103" s="51"/>
      <c r="R103" s="52" t="s">
        <v>26</v>
      </c>
      <c r="S103" s="51"/>
      <c r="T103" s="52" t="s">
        <v>27</v>
      </c>
      <c r="U103" s="51"/>
      <c r="V103" s="52" t="s">
        <v>28</v>
      </c>
      <c r="W103" s="51"/>
      <c r="X103" s="52" t="s">
        <v>29</v>
      </c>
      <c r="Y103" s="51"/>
      <c r="Z103" s="52" t="s">
        <v>30</v>
      </c>
      <c r="AA103" s="51"/>
      <c r="AB103" s="52" t="s">
        <v>31</v>
      </c>
      <c r="AC103" s="51"/>
      <c r="AD103" s="9" t="s">
        <v>32</v>
      </c>
    </row>
    <row r="104" spans="1:30" ht="13.5" thickBot="1">
      <c r="A104" s="34" t="s">
        <v>1</v>
      </c>
      <c r="B104" s="37">
        <v>7</v>
      </c>
      <c r="C104" s="38">
        <v>14</v>
      </c>
      <c r="D104" s="39">
        <v>7</v>
      </c>
      <c r="E104" s="38">
        <v>14</v>
      </c>
      <c r="F104" s="39">
        <v>7</v>
      </c>
      <c r="G104" s="38">
        <v>14</v>
      </c>
      <c r="H104" s="39">
        <v>7</v>
      </c>
      <c r="I104" s="38">
        <v>14</v>
      </c>
      <c r="J104" s="39">
        <v>7</v>
      </c>
      <c r="K104" s="38">
        <v>14</v>
      </c>
      <c r="L104" s="39">
        <v>7</v>
      </c>
      <c r="M104" s="38">
        <v>14</v>
      </c>
      <c r="N104" s="39">
        <v>7</v>
      </c>
      <c r="O104" s="38">
        <v>14</v>
      </c>
      <c r="P104" s="39">
        <v>7</v>
      </c>
      <c r="Q104" s="38">
        <v>14</v>
      </c>
      <c r="R104" s="39">
        <v>7</v>
      </c>
      <c r="S104" s="38">
        <v>14</v>
      </c>
      <c r="T104" s="39">
        <v>7</v>
      </c>
      <c r="U104" s="38">
        <v>14</v>
      </c>
      <c r="V104" s="39">
        <v>7</v>
      </c>
      <c r="W104" s="38">
        <v>14</v>
      </c>
      <c r="X104" s="39">
        <v>7</v>
      </c>
      <c r="Y104" s="38">
        <v>14</v>
      </c>
      <c r="Z104" s="39">
        <v>7</v>
      </c>
      <c r="AA104" s="38">
        <v>14</v>
      </c>
      <c r="AB104" s="39">
        <v>7</v>
      </c>
      <c r="AC104" s="38">
        <v>14</v>
      </c>
      <c r="AD104" s="40">
        <v>7</v>
      </c>
    </row>
    <row r="105" spans="1:30" ht="12.75">
      <c r="A105" s="13" t="s">
        <v>2</v>
      </c>
      <c r="B105" s="4">
        <v>1561</v>
      </c>
      <c r="C105" s="6">
        <v>2730</v>
      </c>
      <c r="D105" s="4">
        <v>1597</v>
      </c>
      <c r="E105" s="6">
        <v>2920</v>
      </c>
      <c r="F105" s="4">
        <v>1778</v>
      </c>
      <c r="G105" s="6">
        <v>3148</v>
      </c>
      <c r="H105" s="4">
        <v>1823</v>
      </c>
      <c r="I105" s="6">
        <v>3199</v>
      </c>
      <c r="J105" s="4">
        <v>1829</v>
      </c>
      <c r="K105" s="6">
        <v>3231</v>
      </c>
      <c r="L105" s="4">
        <v>1866</v>
      </c>
      <c r="M105" s="6">
        <v>3269</v>
      </c>
      <c r="N105" s="4">
        <v>1866</v>
      </c>
      <c r="O105" s="6">
        <v>3269</v>
      </c>
      <c r="P105" s="4">
        <v>1866</v>
      </c>
      <c r="Q105" s="6">
        <v>3269</v>
      </c>
      <c r="R105" s="4">
        <v>1866</v>
      </c>
      <c r="S105" s="6">
        <v>3269</v>
      </c>
      <c r="T105" s="4">
        <v>1866</v>
      </c>
      <c r="U105" s="6">
        <v>3255</v>
      </c>
      <c r="V105" s="4">
        <v>1854</v>
      </c>
      <c r="W105" s="6">
        <v>3193</v>
      </c>
      <c r="X105" s="4">
        <v>1779</v>
      </c>
      <c r="Y105" s="6">
        <v>3116</v>
      </c>
      <c r="Z105" s="4">
        <v>1779</v>
      </c>
      <c r="AA105" s="6">
        <v>3006</v>
      </c>
      <c r="AB105" s="4">
        <v>1669</v>
      </c>
      <c r="AC105" s="6">
        <v>2852</v>
      </c>
      <c r="AD105" s="10">
        <v>1625</v>
      </c>
    </row>
    <row r="106" spans="1:30" ht="12.75">
      <c r="A106" s="1" t="s">
        <v>45</v>
      </c>
      <c r="B106" s="3">
        <v>1921</v>
      </c>
      <c r="C106" s="7">
        <v>3240</v>
      </c>
      <c r="D106" s="3">
        <v>1963</v>
      </c>
      <c r="E106" s="7">
        <v>3449</v>
      </c>
      <c r="F106" s="3">
        <v>2168</v>
      </c>
      <c r="G106" s="7">
        <v>3706</v>
      </c>
      <c r="H106" s="3">
        <v>2218</v>
      </c>
      <c r="I106" s="7">
        <v>3767</v>
      </c>
      <c r="J106" s="3">
        <v>2227</v>
      </c>
      <c r="K106" s="7">
        <v>3801</v>
      </c>
      <c r="L106" s="3">
        <v>2271</v>
      </c>
      <c r="M106" s="7">
        <v>3846</v>
      </c>
      <c r="N106" s="3">
        <v>2271</v>
      </c>
      <c r="O106" s="7">
        <v>3846</v>
      </c>
      <c r="P106" s="3">
        <v>2271</v>
      </c>
      <c r="Q106" s="7">
        <v>3846</v>
      </c>
      <c r="R106" s="3">
        <v>2271</v>
      </c>
      <c r="S106" s="7">
        <v>3846</v>
      </c>
      <c r="T106" s="3">
        <v>2271</v>
      </c>
      <c r="U106" s="7">
        <v>3826</v>
      </c>
      <c r="V106" s="3">
        <v>2253</v>
      </c>
      <c r="W106" s="7">
        <v>3757</v>
      </c>
      <c r="X106" s="3">
        <v>2164</v>
      </c>
      <c r="Y106" s="7">
        <v>3666</v>
      </c>
      <c r="Z106" s="3">
        <v>2164</v>
      </c>
      <c r="AA106" s="7">
        <v>3544</v>
      </c>
      <c r="AB106" s="3">
        <v>2042</v>
      </c>
      <c r="AC106" s="7">
        <v>3373</v>
      </c>
      <c r="AD106" s="11">
        <v>1993</v>
      </c>
    </row>
    <row r="107" spans="1:30" ht="12.75">
      <c r="A107" s="1" t="s">
        <v>8</v>
      </c>
      <c r="B107" s="3">
        <v>1036</v>
      </c>
      <c r="C107" s="7">
        <v>1879</v>
      </c>
      <c r="D107" s="3">
        <v>1057</v>
      </c>
      <c r="E107" s="7">
        <v>2015</v>
      </c>
      <c r="F107" s="3">
        <v>1185</v>
      </c>
      <c r="G107" s="7">
        <v>2176</v>
      </c>
      <c r="H107" s="3">
        <v>1218</v>
      </c>
      <c r="I107" s="7">
        <v>2212</v>
      </c>
      <c r="J107" s="3">
        <v>1221</v>
      </c>
      <c r="K107" s="7">
        <v>2235</v>
      </c>
      <c r="L107" s="3">
        <v>1247</v>
      </c>
      <c r="M107" s="7">
        <v>2262</v>
      </c>
      <c r="N107" s="3">
        <v>1247</v>
      </c>
      <c r="O107" s="7">
        <v>2262</v>
      </c>
      <c r="P107" s="3">
        <v>1247</v>
      </c>
      <c r="Q107" s="7">
        <v>2262</v>
      </c>
      <c r="R107" s="3">
        <v>1247</v>
      </c>
      <c r="S107" s="7">
        <v>2262</v>
      </c>
      <c r="T107" s="3">
        <v>1247</v>
      </c>
      <c r="U107" s="7">
        <v>2255</v>
      </c>
      <c r="V107" s="3">
        <v>1241</v>
      </c>
      <c r="W107" s="7">
        <v>2209</v>
      </c>
      <c r="X107" s="3">
        <v>1188</v>
      </c>
      <c r="Y107" s="7">
        <v>2156</v>
      </c>
      <c r="Z107" s="3">
        <v>1188</v>
      </c>
      <c r="AA107" s="7">
        <v>2076</v>
      </c>
      <c r="AB107" s="3">
        <v>1109</v>
      </c>
      <c r="AC107" s="7">
        <v>1965</v>
      </c>
      <c r="AD107" s="11">
        <v>1077</v>
      </c>
    </row>
    <row r="108" spans="1:30" ht="12.75">
      <c r="A108" s="1" t="s">
        <v>46</v>
      </c>
      <c r="B108" s="3">
        <v>1301</v>
      </c>
      <c r="C108" s="7">
        <v>2202</v>
      </c>
      <c r="D108" s="3">
        <v>1331</v>
      </c>
      <c r="E108" s="7">
        <v>2346</v>
      </c>
      <c r="F108" s="3">
        <v>1469</v>
      </c>
      <c r="G108" s="7">
        <v>2520</v>
      </c>
      <c r="H108" s="3">
        <v>1503</v>
      </c>
      <c r="I108" s="7">
        <v>2561</v>
      </c>
      <c r="J108" s="3">
        <v>1509</v>
      </c>
      <c r="K108" s="7">
        <v>2584</v>
      </c>
      <c r="L108" s="3">
        <v>1539</v>
      </c>
      <c r="M108" s="7">
        <v>2615</v>
      </c>
      <c r="N108" s="3">
        <v>1539</v>
      </c>
      <c r="O108" s="7">
        <v>2615</v>
      </c>
      <c r="P108" s="3">
        <v>1539</v>
      </c>
      <c r="Q108" s="7">
        <v>2615</v>
      </c>
      <c r="R108" s="3">
        <v>1539</v>
      </c>
      <c r="S108" s="7">
        <v>2615</v>
      </c>
      <c r="T108" s="3">
        <v>1539</v>
      </c>
      <c r="U108" s="7">
        <v>2601</v>
      </c>
      <c r="V108" s="3">
        <v>1527</v>
      </c>
      <c r="W108" s="7">
        <v>2554</v>
      </c>
      <c r="X108" s="3">
        <v>1467</v>
      </c>
      <c r="Y108" s="7">
        <v>2492</v>
      </c>
      <c r="Z108" s="3">
        <v>1467</v>
      </c>
      <c r="AA108" s="7">
        <v>2410</v>
      </c>
      <c r="AB108" s="3">
        <v>1385</v>
      </c>
      <c r="AC108" s="7">
        <v>2295</v>
      </c>
      <c r="AD108" s="11">
        <v>1352</v>
      </c>
    </row>
    <row r="109" spans="1:30" ht="12.75">
      <c r="A109" s="1" t="s">
        <v>47</v>
      </c>
      <c r="B109" s="3">
        <v>1405</v>
      </c>
      <c r="C109" s="7">
        <v>2413</v>
      </c>
      <c r="D109" s="3">
        <v>1437</v>
      </c>
      <c r="E109" s="7">
        <v>2576</v>
      </c>
      <c r="F109" s="3">
        <v>1593</v>
      </c>
      <c r="G109" s="7">
        <v>2771</v>
      </c>
      <c r="H109" s="3">
        <v>1631</v>
      </c>
      <c r="I109" s="7">
        <v>2816</v>
      </c>
      <c r="J109" s="3">
        <v>1637</v>
      </c>
      <c r="K109" s="7">
        <v>2843</v>
      </c>
      <c r="L109" s="3">
        <v>1670</v>
      </c>
      <c r="M109" s="7">
        <v>2877</v>
      </c>
      <c r="N109" s="3">
        <v>1670</v>
      </c>
      <c r="O109" s="7">
        <v>2877</v>
      </c>
      <c r="P109" s="3">
        <v>1670</v>
      </c>
      <c r="Q109" s="7">
        <v>2877</v>
      </c>
      <c r="R109" s="3">
        <v>1670</v>
      </c>
      <c r="S109" s="7">
        <v>2877</v>
      </c>
      <c r="T109" s="3">
        <v>1670</v>
      </c>
      <c r="U109" s="7">
        <v>2863</v>
      </c>
      <c r="V109" s="3">
        <v>1658</v>
      </c>
      <c r="W109" s="7">
        <v>2810</v>
      </c>
      <c r="X109" s="3">
        <v>1592</v>
      </c>
      <c r="Y109" s="7">
        <v>2742</v>
      </c>
      <c r="Z109" s="3">
        <v>1592</v>
      </c>
      <c r="AA109" s="7">
        <v>2649</v>
      </c>
      <c r="AB109" s="3">
        <v>1498</v>
      </c>
      <c r="AC109" s="7">
        <v>2518</v>
      </c>
      <c r="AD109" s="11">
        <v>1461</v>
      </c>
    </row>
    <row r="110" spans="1:30" ht="12.75">
      <c r="A110" s="1" t="s">
        <v>10</v>
      </c>
      <c r="B110" s="3">
        <v>2238</v>
      </c>
      <c r="C110" s="7">
        <v>3883</v>
      </c>
      <c r="D110" s="3">
        <v>2289</v>
      </c>
      <c r="E110" s="7">
        <v>4151</v>
      </c>
      <c r="F110" s="3">
        <v>2543</v>
      </c>
      <c r="G110" s="7">
        <v>4470</v>
      </c>
      <c r="H110" s="3">
        <v>2606</v>
      </c>
      <c r="I110" s="7">
        <v>4544</v>
      </c>
      <c r="J110" s="3">
        <v>2615</v>
      </c>
      <c r="K110" s="7">
        <v>4587</v>
      </c>
      <c r="L110" s="3">
        <v>2669</v>
      </c>
      <c r="M110" s="7">
        <v>4642</v>
      </c>
      <c r="N110" s="3">
        <v>2669</v>
      </c>
      <c r="O110" s="7">
        <v>4642</v>
      </c>
      <c r="P110" s="3">
        <v>2669</v>
      </c>
      <c r="Q110" s="7">
        <v>4642</v>
      </c>
      <c r="R110" s="3">
        <v>2669</v>
      </c>
      <c r="S110" s="7">
        <v>4642</v>
      </c>
      <c r="T110" s="3">
        <v>2669</v>
      </c>
      <c r="U110" s="7">
        <v>4621</v>
      </c>
      <c r="V110" s="3">
        <v>2650</v>
      </c>
      <c r="W110" s="7">
        <v>4534</v>
      </c>
      <c r="X110" s="3">
        <v>2543</v>
      </c>
      <c r="Y110" s="7">
        <v>4424</v>
      </c>
      <c r="Z110" s="3">
        <v>2543</v>
      </c>
      <c r="AA110" s="7">
        <v>4271</v>
      </c>
      <c r="AB110" s="3">
        <v>2390</v>
      </c>
      <c r="AC110" s="7">
        <v>4056</v>
      </c>
      <c r="AD110" s="11">
        <v>2328</v>
      </c>
    </row>
    <row r="111" spans="1:30" ht="12.75">
      <c r="A111" s="41" t="s">
        <v>37</v>
      </c>
      <c r="B111" s="42"/>
      <c r="C111" s="43"/>
      <c r="D111" s="42"/>
      <c r="E111" s="43"/>
      <c r="F111" s="42"/>
      <c r="G111" s="43"/>
      <c r="H111" s="42"/>
      <c r="I111" s="43"/>
      <c r="J111" s="42"/>
      <c r="K111" s="43"/>
      <c r="L111" s="42"/>
      <c r="M111" s="43"/>
      <c r="N111" s="42"/>
      <c r="O111" s="43"/>
      <c r="P111" s="42"/>
      <c r="Q111" s="43"/>
      <c r="R111" s="42"/>
      <c r="S111" s="43"/>
      <c r="T111" s="42"/>
      <c r="U111" s="43"/>
      <c r="V111" s="42"/>
      <c r="W111" s="43"/>
      <c r="X111" s="42"/>
      <c r="Y111" s="43"/>
      <c r="Z111" s="42"/>
      <c r="AA111" s="43"/>
      <c r="AB111" s="42"/>
      <c r="AC111" s="43"/>
      <c r="AD111" s="44"/>
    </row>
    <row r="112" spans="1:30" ht="12.75">
      <c r="A112" s="1" t="s">
        <v>2</v>
      </c>
      <c r="B112" s="3">
        <v>1645</v>
      </c>
      <c r="C112" s="7">
        <v>2896</v>
      </c>
      <c r="D112" s="3">
        <v>1681</v>
      </c>
      <c r="E112" s="7">
        <v>3091</v>
      </c>
      <c r="F112" s="3">
        <v>1865</v>
      </c>
      <c r="G112" s="7">
        <v>3323</v>
      </c>
      <c r="H112" s="3">
        <v>1910</v>
      </c>
      <c r="I112" s="7">
        <v>3374</v>
      </c>
      <c r="J112" s="3">
        <v>1916</v>
      </c>
      <c r="K112" s="7">
        <v>3408</v>
      </c>
      <c r="L112" s="3">
        <v>1956</v>
      </c>
      <c r="M112" s="7">
        <v>3448</v>
      </c>
      <c r="N112" s="3">
        <v>1956</v>
      </c>
      <c r="O112" s="7">
        <v>3448</v>
      </c>
      <c r="P112" s="3">
        <v>1956</v>
      </c>
      <c r="Q112" s="7">
        <v>3448</v>
      </c>
      <c r="R112" s="3">
        <v>1956</v>
      </c>
      <c r="S112" s="7">
        <v>3448</v>
      </c>
      <c r="T112" s="3">
        <v>1956</v>
      </c>
      <c r="U112" s="7">
        <v>3434</v>
      </c>
      <c r="V112" s="3">
        <v>1944</v>
      </c>
      <c r="W112" s="7">
        <v>3368</v>
      </c>
      <c r="X112" s="3">
        <v>1864</v>
      </c>
      <c r="Y112" s="7">
        <v>3287</v>
      </c>
      <c r="Z112" s="3">
        <v>1864</v>
      </c>
      <c r="AA112" s="7">
        <v>3177</v>
      </c>
      <c r="AB112" s="3">
        <v>1754</v>
      </c>
      <c r="AC112" s="7">
        <v>3023</v>
      </c>
      <c r="AD112" s="11">
        <v>1710</v>
      </c>
    </row>
    <row r="113" spans="1:30" ht="12.75">
      <c r="A113" s="1" t="s">
        <v>45</v>
      </c>
      <c r="B113" s="3">
        <v>2004</v>
      </c>
      <c r="C113" s="7">
        <v>3406</v>
      </c>
      <c r="D113" s="3">
        <v>2046</v>
      </c>
      <c r="E113" s="7">
        <v>3619</v>
      </c>
      <c r="F113" s="3">
        <v>2255</v>
      </c>
      <c r="G113" s="7">
        <v>3881</v>
      </c>
      <c r="H113" s="3">
        <v>2305</v>
      </c>
      <c r="I113" s="7">
        <v>3942</v>
      </c>
      <c r="J113" s="3">
        <v>2314</v>
      </c>
      <c r="K113" s="7">
        <v>3978</v>
      </c>
      <c r="L113" s="3">
        <v>2360</v>
      </c>
      <c r="M113" s="7">
        <v>4026</v>
      </c>
      <c r="N113" s="3">
        <v>2360</v>
      </c>
      <c r="O113" s="7">
        <v>4026</v>
      </c>
      <c r="P113" s="3">
        <v>2360</v>
      </c>
      <c r="Q113" s="7">
        <v>4026</v>
      </c>
      <c r="R113" s="3">
        <v>2360</v>
      </c>
      <c r="S113" s="7">
        <v>4026</v>
      </c>
      <c r="T113" s="3">
        <v>2360</v>
      </c>
      <c r="U113" s="7">
        <v>4005</v>
      </c>
      <c r="V113" s="3">
        <v>2342</v>
      </c>
      <c r="W113" s="7">
        <v>3932</v>
      </c>
      <c r="X113" s="3">
        <v>2250</v>
      </c>
      <c r="Y113" s="7">
        <v>3837</v>
      </c>
      <c r="Z113" s="3">
        <v>2250</v>
      </c>
      <c r="AA113" s="7">
        <v>3715</v>
      </c>
      <c r="AB113" s="3">
        <v>2128</v>
      </c>
      <c r="AC113" s="7">
        <v>3544</v>
      </c>
      <c r="AD113" s="11">
        <v>2079</v>
      </c>
    </row>
    <row r="114" spans="1:30" ht="12.75">
      <c r="A114" s="1" t="s">
        <v>46</v>
      </c>
      <c r="B114" s="3">
        <v>1363</v>
      </c>
      <c r="C114" s="7">
        <v>2327</v>
      </c>
      <c r="D114" s="3">
        <v>1393</v>
      </c>
      <c r="E114" s="7">
        <v>2474</v>
      </c>
      <c r="F114" s="3">
        <v>1535</v>
      </c>
      <c r="G114" s="7">
        <v>2651</v>
      </c>
      <c r="H114" s="3">
        <v>1569</v>
      </c>
      <c r="I114" s="7">
        <v>2692</v>
      </c>
      <c r="J114" s="3">
        <v>1575</v>
      </c>
      <c r="K114" s="7">
        <v>2717</v>
      </c>
      <c r="L114" s="3">
        <v>1606</v>
      </c>
      <c r="M114" s="7">
        <v>2749</v>
      </c>
      <c r="N114" s="3">
        <v>1606</v>
      </c>
      <c r="O114" s="7">
        <v>2749</v>
      </c>
      <c r="P114" s="3">
        <v>1606</v>
      </c>
      <c r="Q114" s="7">
        <v>2749</v>
      </c>
      <c r="R114" s="3">
        <v>1606</v>
      </c>
      <c r="S114" s="7">
        <v>2749</v>
      </c>
      <c r="T114" s="3">
        <v>1606</v>
      </c>
      <c r="U114" s="7">
        <v>2736</v>
      </c>
      <c r="V114" s="3">
        <v>1594</v>
      </c>
      <c r="W114" s="7">
        <v>2686</v>
      </c>
      <c r="X114" s="3">
        <v>1531</v>
      </c>
      <c r="Y114" s="7">
        <v>2621</v>
      </c>
      <c r="Z114" s="3">
        <v>1531</v>
      </c>
      <c r="AA114" s="7">
        <v>2538</v>
      </c>
      <c r="AB114" s="3">
        <v>1449</v>
      </c>
      <c r="AC114" s="7">
        <v>2423</v>
      </c>
      <c r="AD114" s="11">
        <v>1416</v>
      </c>
    </row>
    <row r="115" spans="1:30" ht="12.75">
      <c r="A115" s="1" t="s">
        <v>47</v>
      </c>
      <c r="B115" s="3">
        <v>1476</v>
      </c>
      <c r="C115" s="7">
        <v>2555</v>
      </c>
      <c r="D115" s="3">
        <v>1508</v>
      </c>
      <c r="E115" s="7">
        <v>2721</v>
      </c>
      <c r="F115" s="3">
        <v>1667</v>
      </c>
      <c r="G115" s="7">
        <v>2920</v>
      </c>
      <c r="H115" s="3">
        <v>1705</v>
      </c>
      <c r="I115" s="7">
        <v>2965</v>
      </c>
      <c r="J115" s="3">
        <v>1711</v>
      </c>
      <c r="K115" s="7">
        <v>2993</v>
      </c>
      <c r="L115" s="3">
        <v>1746</v>
      </c>
      <c r="M115" s="7">
        <v>3029</v>
      </c>
      <c r="N115" s="3">
        <v>1746</v>
      </c>
      <c r="O115" s="7">
        <v>3029</v>
      </c>
      <c r="P115" s="3">
        <v>1746</v>
      </c>
      <c r="Q115" s="7">
        <v>3029</v>
      </c>
      <c r="R115" s="3">
        <v>1746</v>
      </c>
      <c r="S115" s="7">
        <v>3029</v>
      </c>
      <c r="T115" s="3">
        <v>1746</v>
      </c>
      <c r="U115" s="7">
        <v>3015</v>
      </c>
      <c r="V115" s="3">
        <v>1734</v>
      </c>
      <c r="W115" s="7">
        <v>2959</v>
      </c>
      <c r="X115" s="3">
        <v>1664</v>
      </c>
      <c r="Y115" s="7">
        <v>2887</v>
      </c>
      <c r="Z115" s="3">
        <v>1664</v>
      </c>
      <c r="AA115" s="7">
        <v>2794</v>
      </c>
      <c r="AB115" s="3">
        <v>1571</v>
      </c>
      <c r="AC115" s="7">
        <v>2663</v>
      </c>
      <c r="AD115" s="11">
        <v>1534</v>
      </c>
    </row>
    <row r="116" spans="1:30" ht="13.5" thickBot="1">
      <c r="A116" s="2" t="s">
        <v>10</v>
      </c>
      <c r="B116" s="5">
        <v>2354</v>
      </c>
      <c r="C116" s="8">
        <v>4117</v>
      </c>
      <c r="D116" s="5">
        <v>2406</v>
      </c>
      <c r="E116" s="8">
        <v>4390</v>
      </c>
      <c r="F116" s="5">
        <v>2666</v>
      </c>
      <c r="G116" s="8">
        <v>4715</v>
      </c>
      <c r="H116" s="5">
        <v>2729</v>
      </c>
      <c r="I116" s="8">
        <v>4789</v>
      </c>
      <c r="J116" s="5">
        <v>2738</v>
      </c>
      <c r="K116" s="8">
        <v>4835</v>
      </c>
      <c r="L116" s="5">
        <v>2794</v>
      </c>
      <c r="M116" s="8">
        <v>4893</v>
      </c>
      <c r="N116" s="5">
        <v>2794</v>
      </c>
      <c r="O116" s="8">
        <v>4893</v>
      </c>
      <c r="P116" s="5">
        <v>2794</v>
      </c>
      <c r="Q116" s="8">
        <v>4893</v>
      </c>
      <c r="R116" s="5">
        <v>2794</v>
      </c>
      <c r="S116" s="8">
        <v>4893</v>
      </c>
      <c r="T116" s="5">
        <v>2794</v>
      </c>
      <c r="U116" s="8">
        <v>4872</v>
      </c>
      <c r="V116" s="5">
        <v>2776</v>
      </c>
      <c r="W116" s="8">
        <v>4779</v>
      </c>
      <c r="X116" s="5">
        <v>2663</v>
      </c>
      <c r="Y116" s="8">
        <v>4664</v>
      </c>
      <c r="Z116" s="5">
        <v>2663</v>
      </c>
      <c r="AA116" s="8">
        <v>4510</v>
      </c>
      <c r="AB116" s="5">
        <v>2509</v>
      </c>
      <c r="AC116" s="8">
        <v>4295</v>
      </c>
      <c r="AD116" s="12">
        <v>2448</v>
      </c>
    </row>
    <row r="117" spans="1:30" ht="12.75">
      <c r="A117" s="3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</row>
    <row r="118" s="30" customFormat="1" ht="16.5" thickBot="1">
      <c r="A118" s="29" t="str">
        <f>HYPERLINK("http://www.lyubosvit.kiev.ua/Chernogoriya/kurorts/2/194/","Mediteran 4* Бечичи")</f>
        <v>Mediteran 4* Бечичи</v>
      </c>
    </row>
    <row r="119" spans="1:30" ht="12.75">
      <c r="A119" s="36" t="s">
        <v>35</v>
      </c>
      <c r="B119" s="47" t="s">
        <v>18</v>
      </c>
      <c r="C119" s="48"/>
      <c r="D119" s="49" t="s">
        <v>19</v>
      </c>
      <c r="E119" s="48"/>
      <c r="F119" s="49" t="s">
        <v>20</v>
      </c>
      <c r="G119" s="48"/>
      <c r="H119" s="49" t="s">
        <v>21</v>
      </c>
      <c r="I119" s="48"/>
      <c r="J119" s="49" t="s">
        <v>22</v>
      </c>
      <c r="K119" s="48"/>
      <c r="L119" s="49" t="s">
        <v>23</v>
      </c>
      <c r="M119" s="48"/>
      <c r="N119" s="49" t="s">
        <v>24</v>
      </c>
      <c r="O119" s="48"/>
      <c r="P119" s="49" t="s">
        <v>25</v>
      </c>
      <c r="Q119" s="48"/>
      <c r="R119" s="49" t="s">
        <v>26</v>
      </c>
      <c r="S119" s="48"/>
      <c r="T119" s="49" t="s">
        <v>27</v>
      </c>
      <c r="U119" s="48"/>
      <c r="V119" s="49" t="s">
        <v>28</v>
      </c>
      <c r="W119" s="48"/>
      <c r="X119" s="49" t="s">
        <v>29</v>
      </c>
      <c r="Y119" s="48"/>
      <c r="Z119" s="49" t="s">
        <v>30</v>
      </c>
      <c r="AA119" s="48"/>
      <c r="AB119" s="49" t="s">
        <v>31</v>
      </c>
      <c r="AC119" s="48"/>
      <c r="AD119" s="35" t="s">
        <v>32</v>
      </c>
    </row>
    <row r="120" spans="1:30" ht="13.5" thickBot="1">
      <c r="A120" s="34" t="s">
        <v>1</v>
      </c>
      <c r="B120" s="37">
        <v>7</v>
      </c>
      <c r="C120" s="38">
        <v>14</v>
      </c>
      <c r="D120" s="39">
        <v>7</v>
      </c>
      <c r="E120" s="38">
        <v>14</v>
      </c>
      <c r="F120" s="39">
        <v>7</v>
      </c>
      <c r="G120" s="38">
        <v>14</v>
      </c>
      <c r="H120" s="39">
        <v>7</v>
      </c>
      <c r="I120" s="38">
        <v>14</v>
      </c>
      <c r="J120" s="39">
        <v>7</v>
      </c>
      <c r="K120" s="38">
        <v>14</v>
      </c>
      <c r="L120" s="39">
        <v>7</v>
      </c>
      <c r="M120" s="38">
        <v>14</v>
      </c>
      <c r="N120" s="39">
        <v>7</v>
      </c>
      <c r="O120" s="38">
        <v>14</v>
      </c>
      <c r="P120" s="39">
        <v>7</v>
      </c>
      <c r="Q120" s="38">
        <v>14</v>
      </c>
      <c r="R120" s="39">
        <v>7</v>
      </c>
      <c r="S120" s="38">
        <v>14</v>
      </c>
      <c r="T120" s="39">
        <v>7</v>
      </c>
      <c r="U120" s="38">
        <v>14</v>
      </c>
      <c r="V120" s="39">
        <v>7</v>
      </c>
      <c r="W120" s="38">
        <v>14</v>
      </c>
      <c r="X120" s="39">
        <v>7</v>
      </c>
      <c r="Y120" s="38">
        <v>14</v>
      </c>
      <c r="Z120" s="39">
        <v>7</v>
      </c>
      <c r="AA120" s="38">
        <v>14</v>
      </c>
      <c r="AB120" s="39">
        <v>7</v>
      </c>
      <c r="AC120" s="38">
        <v>14</v>
      </c>
      <c r="AD120" s="40">
        <v>7</v>
      </c>
    </row>
    <row r="121" spans="1:30" ht="12.75">
      <c r="A121" s="13" t="s">
        <v>2</v>
      </c>
      <c r="B121" s="4">
        <v>1304</v>
      </c>
      <c r="C121" s="6">
        <v>2180</v>
      </c>
      <c r="D121" s="4">
        <v>1316</v>
      </c>
      <c r="E121" s="6">
        <v>2220</v>
      </c>
      <c r="F121" s="4">
        <v>1369</v>
      </c>
      <c r="G121" s="6">
        <v>2275</v>
      </c>
      <c r="H121" s="4">
        <v>1369</v>
      </c>
      <c r="I121" s="6">
        <v>2632</v>
      </c>
      <c r="J121" s="4">
        <v>1725</v>
      </c>
      <c r="K121" s="6">
        <v>3010</v>
      </c>
      <c r="L121" s="4">
        <v>1760</v>
      </c>
      <c r="M121" s="6">
        <v>3046</v>
      </c>
      <c r="N121" s="4">
        <v>1760</v>
      </c>
      <c r="O121" s="6">
        <v>3046</v>
      </c>
      <c r="P121" s="4">
        <v>1760</v>
      </c>
      <c r="Q121" s="6">
        <v>3046</v>
      </c>
      <c r="R121" s="4">
        <v>1760</v>
      </c>
      <c r="S121" s="6">
        <v>3046</v>
      </c>
      <c r="T121" s="4">
        <v>1760</v>
      </c>
      <c r="U121" s="6">
        <v>2725</v>
      </c>
      <c r="V121" s="4">
        <v>1440</v>
      </c>
      <c r="W121" s="6">
        <v>2327</v>
      </c>
      <c r="X121" s="4">
        <v>1336</v>
      </c>
      <c r="Y121" s="6">
        <v>2221</v>
      </c>
      <c r="Z121" s="4">
        <v>1336</v>
      </c>
      <c r="AA121" s="6">
        <v>2221</v>
      </c>
      <c r="AB121" s="4">
        <v>1336</v>
      </c>
      <c r="AC121" s="6">
        <v>2221</v>
      </c>
      <c r="AD121" s="10">
        <v>1336</v>
      </c>
    </row>
    <row r="122" spans="1:30" ht="12.75">
      <c r="A122" s="1" t="s">
        <v>48</v>
      </c>
      <c r="B122" s="3">
        <v>1763</v>
      </c>
      <c r="C122" s="7">
        <v>2890</v>
      </c>
      <c r="D122" s="3">
        <v>1781</v>
      </c>
      <c r="E122" s="7">
        <v>2941</v>
      </c>
      <c r="F122" s="3">
        <v>1851</v>
      </c>
      <c r="G122" s="7">
        <v>3014</v>
      </c>
      <c r="H122" s="3">
        <v>1851</v>
      </c>
      <c r="I122" s="7">
        <v>3462</v>
      </c>
      <c r="J122" s="3">
        <v>2298</v>
      </c>
      <c r="K122" s="7">
        <v>3935</v>
      </c>
      <c r="L122" s="3">
        <v>2343</v>
      </c>
      <c r="M122" s="7">
        <v>3982</v>
      </c>
      <c r="N122" s="3">
        <v>2343</v>
      </c>
      <c r="O122" s="7">
        <v>3982</v>
      </c>
      <c r="P122" s="3">
        <v>2343</v>
      </c>
      <c r="Q122" s="7">
        <v>3982</v>
      </c>
      <c r="R122" s="3">
        <v>2343</v>
      </c>
      <c r="S122" s="7">
        <v>3982</v>
      </c>
      <c r="T122" s="3">
        <v>2343</v>
      </c>
      <c r="U122" s="7">
        <v>3577</v>
      </c>
      <c r="V122" s="3">
        <v>1941</v>
      </c>
      <c r="W122" s="7">
        <v>3079</v>
      </c>
      <c r="X122" s="3">
        <v>1807</v>
      </c>
      <c r="Y122" s="7">
        <v>2942</v>
      </c>
      <c r="Z122" s="3">
        <v>1807</v>
      </c>
      <c r="AA122" s="7">
        <v>2942</v>
      </c>
      <c r="AB122" s="3">
        <v>1807</v>
      </c>
      <c r="AC122" s="7">
        <v>2942</v>
      </c>
      <c r="AD122" s="11">
        <v>1807</v>
      </c>
    </row>
    <row r="123" spans="1:30" ht="12.75">
      <c r="A123" s="1" t="s">
        <v>8</v>
      </c>
      <c r="B123" s="3">
        <v>844</v>
      </c>
      <c r="C123" s="7">
        <v>1470</v>
      </c>
      <c r="D123" s="3">
        <v>850</v>
      </c>
      <c r="E123" s="7">
        <v>1499</v>
      </c>
      <c r="F123" s="3">
        <v>886</v>
      </c>
      <c r="G123" s="7">
        <v>1536</v>
      </c>
      <c r="H123" s="3">
        <v>886</v>
      </c>
      <c r="I123" s="7">
        <v>1802</v>
      </c>
      <c r="J123" s="3">
        <v>1152</v>
      </c>
      <c r="K123" s="7">
        <v>2086</v>
      </c>
      <c r="L123" s="3">
        <v>1176</v>
      </c>
      <c r="M123" s="7">
        <v>2110</v>
      </c>
      <c r="N123" s="3">
        <v>1176</v>
      </c>
      <c r="O123" s="7">
        <v>2110</v>
      </c>
      <c r="P123" s="3">
        <v>1176</v>
      </c>
      <c r="Q123" s="7">
        <v>2110</v>
      </c>
      <c r="R123" s="3">
        <v>1176</v>
      </c>
      <c r="S123" s="7">
        <v>2110</v>
      </c>
      <c r="T123" s="3">
        <v>1176</v>
      </c>
      <c r="U123" s="7">
        <v>1873</v>
      </c>
      <c r="V123" s="3">
        <v>940</v>
      </c>
      <c r="W123" s="7">
        <v>1575</v>
      </c>
      <c r="X123" s="3">
        <v>865</v>
      </c>
      <c r="Y123" s="7">
        <v>1500</v>
      </c>
      <c r="Z123" s="3">
        <v>865</v>
      </c>
      <c r="AA123" s="7">
        <v>1500</v>
      </c>
      <c r="AB123" s="3">
        <v>865</v>
      </c>
      <c r="AC123" s="7">
        <v>1500</v>
      </c>
      <c r="AD123" s="11">
        <v>865</v>
      </c>
    </row>
    <row r="124" spans="1:30" ht="12.75">
      <c r="A124" s="1" t="s">
        <v>49</v>
      </c>
      <c r="B124" s="3">
        <v>1229</v>
      </c>
      <c r="C124" s="7">
        <v>2030</v>
      </c>
      <c r="D124" s="3">
        <v>1241</v>
      </c>
      <c r="E124" s="7">
        <v>2066</v>
      </c>
      <c r="F124" s="3">
        <v>1290</v>
      </c>
      <c r="G124" s="7">
        <v>2118</v>
      </c>
      <c r="H124" s="3">
        <v>1290</v>
      </c>
      <c r="I124" s="7">
        <v>2439</v>
      </c>
      <c r="J124" s="3">
        <v>1611</v>
      </c>
      <c r="K124" s="7">
        <v>2780</v>
      </c>
      <c r="L124" s="3">
        <v>1643</v>
      </c>
      <c r="M124" s="7">
        <v>2813</v>
      </c>
      <c r="N124" s="3">
        <v>1643</v>
      </c>
      <c r="O124" s="7">
        <v>2813</v>
      </c>
      <c r="P124" s="3">
        <v>1643</v>
      </c>
      <c r="Q124" s="7">
        <v>2813</v>
      </c>
      <c r="R124" s="3">
        <v>1643</v>
      </c>
      <c r="S124" s="7">
        <v>2813</v>
      </c>
      <c r="T124" s="3">
        <v>1643</v>
      </c>
      <c r="U124" s="7">
        <v>2523</v>
      </c>
      <c r="V124" s="3">
        <v>1355</v>
      </c>
      <c r="W124" s="7">
        <v>2164</v>
      </c>
      <c r="X124" s="3">
        <v>1259</v>
      </c>
      <c r="Y124" s="7">
        <v>2067</v>
      </c>
      <c r="Z124" s="3">
        <v>1259</v>
      </c>
      <c r="AA124" s="7">
        <v>2067</v>
      </c>
      <c r="AB124" s="3">
        <v>1259</v>
      </c>
      <c r="AC124" s="7">
        <v>2067</v>
      </c>
      <c r="AD124" s="11">
        <v>1259</v>
      </c>
    </row>
    <row r="125" spans="1:30" ht="12.75">
      <c r="A125" s="1" t="s">
        <v>10</v>
      </c>
      <c r="B125" s="3">
        <v>1879</v>
      </c>
      <c r="C125" s="7">
        <v>3124</v>
      </c>
      <c r="D125" s="3">
        <v>1898</v>
      </c>
      <c r="E125" s="7">
        <v>3180</v>
      </c>
      <c r="F125" s="3">
        <v>1974</v>
      </c>
      <c r="G125" s="7">
        <v>3259</v>
      </c>
      <c r="H125" s="3">
        <v>1974</v>
      </c>
      <c r="I125" s="7">
        <v>3759</v>
      </c>
      <c r="J125" s="3">
        <v>2473</v>
      </c>
      <c r="K125" s="7">
        <v>4289</v>
      </c>
      <c r="L125" s="3">
        <v>2523</v>
      </c>
      <c r="M125" s="7">
        <v>4340</v>
      </c>
      <c r="N125" s="3">
        <v>2523</v>
      </c>
      <c r="O125" s="7">
        <v>4340</v>
      </c>
      <c r="P125" s="3">
        <v>2523</v>
      </c>
      <c r="Q125" s="7">
        <v>4340</v>
      </c>
      <c r="R125" s="3">
        <v>2523</v>
      </c>
      <c r="S125" s="7">
        <v>4340</v>
      </c>
      <c r="T125" s="3">
        <v>2523</v>
      </c>
      <c r="U125" s="7">
        <v>3889</v>
      </c>
      <c r="V125" s="3">
        <v>2074</v>
      </c>
      <c r="W125" s="7">
        <v>3331</v>
      </c>
      <c r="X125" s="3">
        <v>1927</v>
      </c>
      <c r="Y125" s="7">
        <v>3181</v>
      </c>
      <c r="Z125" s="3">
        <v>1927</v>
      </c>
      <c r="AA125" s="7">
        <v>3181</v>
      </c>
      <c r="AB125" s="3">
        <v>1927</v>
      </c>
      <c r="AC125" s="7">
        <v>3181</v>
      </c>
      <c r="AD125" s="11">
        <v>1927</v>
      </c>
    </row>
    <row r="126" spans="1:30" ht="12.75">
      <c r="A126" s="41" t="s">
        <v>50</v>
      </c>
      <c r="B126" s="42"/>
      <c r="C126" s="43"/>
      <c r="D126" s="42"/>
      <c r="E126" s="43"/>
      <c r="F126" s="42"/>
      <c r="G126" s="43"/>
      <c r="H126" s="42"/>
      <c r="I126" s="43"/>
      <c r="J126" s="42"/>
      <c r="K126" s="43"/>
      <c r="L126" s="42"/>
      <c r="M126" s="43"/>
      <c r="N126" s="42"/>
      <c r="O126" s="43"/>
      <c r="P126" s="42"/>
      <c r="Q126" s="43"/>
      <c r="R126" s="42"/>
      <c r="S126" s="43"/>
      <c r="T126" s="42"/>
      <c r="U126" s="43"/>
      <c r="V126" s="42"/>
      <c r="W126" s="43"/>
      <c r="X126" s="42"/>
      <c r="Y126" s="43"/>
      <c r="Z126" s="42"/>
      <c r="AA126" s="43"/>
      <c r="AB126" s="42"/>
      <c r="AC126" s="43"/>
      <c r="AD126" s="44"/>
    </row>
    <row r="127" spans="1:30" ht="12.75">
      <c r="A127" s="1" t="s">
        <v>2</v>
      </c>
      <c r="B127" s="3">
        <v>1470</v>
      </c>
      <c r="C127" s="7">
        <v>2513</v>
      </c>
      <c r="D127" s="3">
        <v>1482</v>
      </c>
      <c r="E127" s="7">
        <v>2562</v>
      </c>
      <c r="F127" s="3">
        <v>1544</v>
      </c>
      <c r="G127" s="7">
        <v>2625</v>
      </c>
      <c r="H127" s="3">
        <v>1544</v>
      </c>
      <c r="I127" s="7">
        <v>3069</v>
      </c>
      <c r="J127" s="3">
        <v>1987</v>
      </c>
      <c r="K127" s="7">
        <v>3542</v>
      </c>
      <c r="L127" s="3">
        <v>2029</v>
      </c>
      <c r="M127" s="7">
        <v>3584</v>
      </c>
      <c r="N127" s="3">
        <v>2029</v>
      </c>
      <c r="O127" s="7">
        <v>3584</v>
      </c>
      <c r="P127" s="3">
        <v>2029</v>
      </c>
      <c r="Q127" s="7">
        <v>3584</v>
      </c>
      <c r="R127" s="3">
        <v>2029</v>
      </c>
      <c r="S127" s="7">
        <v>3584</v>
      </c>
      <c r="T127" s="3">
        <v>2029</v>
      </c>
      <c r="U127" s="7">
        <v>3186</v>
      </c>
      <c r="V127" s="3">
        <v>1632</v>
      </c>
      <c r="W127" s="7">
        <v>2690</v>
      </c>
      <c r="X127" s="3">
        <v>1507</v>
      </c>
      <c r="Y127" s="7">
        <v>2562</v>
      </c>
      <c r="Z127" s="3">
        <v>1507</v>
      </c>
      <c r="AA127" s="7">
        <v>2562</v>
      </c>
      <c r="AB127" s="3">
        <v>1507</v>
      </c>
      <c r="AC127" s="7">
        <v>2562</v>
      </c>
      <c r="AD127" s="11">
        <v>1507</v>
      </c>
    </row>
    <row r="128" spans="1:30" ht="12.75">
      <c r="A128" s="1" t="s">
        <v>48</v>
      </c>
      <c r="B128" s="3">
        <v>1971</v>
      </c>
      <c r="C128" s="7">
        <v>3307</v>
      </c>
      <c r="D128" s="3">
        <v>1989</v>
      </c>
      <c r="E128" s="7">
        <v>3368</v>
      </c>
      <c r="F128" s="3">
        <v>2070</v>
      </c>
      <c r="G128" s="7">
        <v>3451</v>
      </c>
      <c r="H128" s="3">
        <v>2070</v>
      </c>
      <c r="I128" s="7">
        <v>4004</v>
      </c>
      <c r="J128" s="3">
        <v>2622</v>
      </c>
      <c r="K128" s="7">
        <v>4590</v>
      </c>
      <c r="L128" s="3">
        <v>2675</v>
      </c>
      <c r="M128" s="7">
        <v>4645</v>
      </c>
      <c r="N128" s="3">
        <v>2675</v>
      </c>
      <c r="O128" s="7">
        <v>4645</v>
      </c>
      <c r="P128" s="3">
        <v>2675</v>
      </c>
      <c r="Q128" s="7">
        <v>4645</v>
      </c>
      <c r="R128" s="3">
        <v>2675</v>
      </c>
      <c r="S128" s="7">
        <v>4645</v>
      </c>
      <c r="T128" s="3">
        <v>2675</v>
      </c>
      <c r="U128" s="7">
        <v>4148</v>
      </c>
      <c r="V128" s="3">
        <v>2181</v>
      </c>
      <c r="W128" s="7">
        <v>3531</v>
      </c>
      <c r="X128" s="3">
        <v>2021</v>
      </c>
      <c r="Y128" s="7">
        <v>3369</v>
      </c>
      <c r="Z128" s="3">
        <v>2021</v>
      </c>
      <c r="AA128" s="7">
        <v>3369</v>
      </c>
      <c r="AB128" s="3">
        <v>2021</v>
      </c>
      <c r="AC128" s="7">
        <v>3369</v>
      </c>
      <c r="AD128" s="11">
        <v>2021</v>
      </c>
    </row>
    <row r="129" spans="1:30" ht="12.75">
      <c r="A129" s="1" t="s">
        <v>8</v>
      </c>
      <c r="B129" s="3">
        <v>969</v>
      </c>
      <c r="C129" s="7">
        <v>1720</v>
      </c>
      <c r="D129" s="3">
        <v>975</v>
      </c>
      <c r="E129" s="7">
        <v>1756</v>
      </c>
      <c r="F129" s="3">
        <v>1018</v>
      </c>
      <c r="G129" s="7">
        <v>1799</v>
      </c>
      <c r="H129" s="3">
        <v>1018</v>
      </c>
      <c r="I129" s="7">
        <v>2135</v>
      </c>
      <c r="J129" s="3">
        <v>1353</v>
      </c>
      <c r="K129" s="7">
        <v>2493</v>
      </c>
      <c r="L129" s="3">
        <v>1382</v>
      </c>
      <c r="M129" s="7">
        <v>2523</v>
      </c>
      <c r="N129" s="3">
        <v>1382</v>
      </c>
      <c r="O129" s="7">
        <v>2523</v>
      </c>
      <c r="P129" s="3">
        <v>1382</v>
      </c>
      <c r="Q129" s="7">
        <v>2523</v>
      </c>
      <c r="R129" s="3">
        <v>1382</v>
      </c>
      <c r="S129" s="7">
        <v>2523</v>
      </c>
      <c r="T129" s="3">
        <v>1382</v>
      </c>
      <c r="U129" s="7">
        <v>2224</v>
      </c>
      <c r="V129" s="3">
        <v>1084</v>
      </c>
      <c r="W129" s="7">
        <v>1848</v>
      </c>
      <c r="X129" s="3">
        <v>993</v>
      </c>
      <c r="Y129" s="7">
        <v>1756</v>
      </c>
      <c r="Z129" s="3">
        <v>993</v>
      </c>
      <c r="AA129" s="7">
        <v>1756</v>
      </c>
      <c r="AB129" s="3">
        <v>993</v>
      </c>
      <c r="AC129" s="7">
        <v>1756</v>
      </c>
      <c r="AD129" s="11">
        <v>993</v>
      </c>
    </row>
    <row r="130" spans="1:30" ht="12.75">
      <c r="A130" s="1" t="s">
        <v>49</v>
      </c>
      <c r="B130" s="3">
        <v>1378</v>
      </c>
      <c r="C130" s="7">
        <v>2330</v>
      </c>
      <c r="D130" s="3">
        <v>1391</v>
      </c>
      <c r="E130" s="7">
        <v>2374</v>
      </c>
      <c r="F130" s="3">
        <v>1448</v>
      </c>
      <c r="G130" s="7">
        <v>2433</v>
      </c>
      <c r="H130" s="3">
        <v>1448</v>
      </c>
      <c r="I130" s="7">
        <v>2833</v>
      </c>
      <c r="J130" s="3">
        <v>1847</v>
      </c>
      <c r="K130" s="7">
        <v>3258</v>
      </c>
      <c r="L130" s="3">
        <v>1885</v>
      </c>
      <c r="M130" s="7">
        <v>3297</v>
      </c>
      <c r="N130" s="3">
        <v>1885</v>
      </c>
      <c r="O130" s="7">
        <v>3297</v>
      </c>
      <c r="P130" s="3">
        <v>1885</v>
      </c>
      <c r="Q130" s="7">
        <v>3297</v>
      </c>
      <c r="R130" s="3">
        <v>1885</v>
      </c>
      <c r="S130" s="7">
        <v>3297</v>
      </c>
      <c r="T130" s="3">
        <v>1885</v>
      </c>
      <c r="U130" s="7">
        <v>2938</v>
      </c>
      <c r="V130" s="3">
        <v>1527</v>
      </c>
      <c r="W130" s="7">
        <v>2491</v>
      </c>
      <c r="X130" s="3">
        <v>1413</v>
      </c>
      <c r="Y130" s="7">
        <v>2374</v>
      </c>
      <c r="Z130" s="3">
        <v>1413</v>
      </c>
      <c r="AA130" s="7">
        <v>2374</v>
      </c>
      <c r="AB130" s="3">
        <v>1413</v>
      </c>
      <c r="AC130" s="7">
        <v>2374</v>
      </c>
      <c r="AD130" s="11">
        <v>1413</v>
      </c>
    </row>
    <row r="131" spans="1:30" ht="13.5" thickBot="1">
      <c r="A131" s="2" t="s">
        <v>10</v>
      </c>
      <c r="B131" s="5">
        <v>2113</v>
      </c>
      <c r="C131" s="8">
        <v>3590</v>
      </c>
      <c r="D131" s="5">
        <v>2131</v>
      </c>
      <c r="E131" s="8">
        <v>3658</v>
      </c>
      <c r="F131" s="5">
        <v>2219</v>
      </c>
      <c r="G131" s="8">
        <v>3749</v>
      </c>
      <c r="H131" s="5">
        <v>2219</v>
      </c>
      <c r="I131" s="8">
        <v>4372</v>
      </c>
      <c r="J131" s="5">
        <v>2840</v>
      </c>
      <c r="K131" s="8">
        <v>5033</v>
      </c>
      <c r="L131" s="5">
        <v>2899</v>
      </c>
      <c r="M131" s="8">
        <v>5093</v>
      </c>
      <c r="N131" s="5">
        <v>2899</v>
      </c>
      <c r="O131" s="8">
        <v>5093</v>
      </c>
      <c r="P131" s="5">
        <v>2899</v>
      </c>
      <c r="Q131" s="8">
        <v>5093</v>
      </c>
      <c r="R131" s="5">
        <v>2899</v>
      </c>
      <c r="S131" s="8">
        <v>5093</v>
      </c>
      <c r="T131" s="5">
        <v>2899</v>
      </c>
      <c r="U131" s="8">
        <v>4534</v>
      </c>
      <c r="V131" s="5">
        <v>2343</v>
      </c>
      <c r="W131" s="8">
        <v>3839</v>
      </c>
      <c r="X131" s="5">
        <v>2166</v>
      </c>
      <c r="Y131" s="8">
        <v>3659</v>
      </c>
      <c r="Z131" s="5">
        <v>2166</v>
      </c>
      <c r="AA131" s="8">
        <v>3659</v>
      </c>
      <c r="AB131" s="5">
        <v>2166</v>
      </c>
      <c r="AC131" s="8">
        <v>3659</v>
      </c>
      <c r="AD131" s="12">
        <v>2166</v>
      </c>
    </row>
    <row r="132" spans="1:30" ht="12.75">
      <c r="A132" s="31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</row>
    <row r="133" s="30" customFormat="1" ht="16.5" thickBot="1">
      <c r="A133" s="29" t="str">
        <f>HYPERLINK("http://www.lyubosvit.kiev.ua/Chernogoriya/kurorts/2/196/","Montenegro 4* Бечичи")</f>
        <v>Montenegro 4* Бечичи</v>
      </c>
    </row>
    <row r="134" spans="1:30" ht="12.75">
      <c r="A134" s="36" t="s">
        <v>44</v>
      </c>
      <c r="B134" s="47" t="s">
        <v>18</v>
      </c>
      <c r="C134" s="48"/>
      <c r="D134" s="49" t="s">
        <v>19</v>
      </c>
      <c r="E134" s="48"/>
      <c r="F134" s="49" t="s">
        <v>20</v>
      </c>
      <c r="G134" s="48"/>
      <c r="H134" s="49" t="s">
        <v>21</v>
      </c>
      <c r="I134" s="48"/>
      <c r="J134" s="49" t="s">
        <v>22</v>
      </c>
      <c r="K134" s="48"/>
      <c r="L134" s="49" t="s">
        <v>23</v>
      </c>
      <c r="M134" s="48"/>
      <c r="N134" s="49" t="s">
        <v>24</v>
      </c>
      <c r="O134" s="48"/>
      <c r="P134" s="49" t="s">
        <v>25</v>
      </c>
      <c r="Q134" s="48"/>
      <c r="R134" s="49" t="s">
        <v>26</v>
      </c>
      <c r="S134" s="48"/>
      <c r="T134" s="49" t="s">
        <v>27</v>
      </c>
      <c r="U134" s="48"/>
      <c r="V134" s="49" t="s">
        <v>28</v>
      </c>
      <c r="W134" s="48"/>
      <c r="X134" s="49" t="s">
        <v>29</v>
      </c>
      <c r="Y134" s="48"/>
      <c r="Z134" s="49" t="s">
        <v>30</v>
      </c>
      <c r="AA134" s="48"/>
      <c r="AB134" s="49" t="s">
        <v>31</v>
      </c>
      <c r="AC134" s="48"/>
      <c r="AD134" s="35" t="s">
        <v>32</v>
      </c>
    </row>
    <row r="135" spans="1:30" ht="13.5" thickBot="1">
      <c r="A135" s="34" t="s">
        <v>1</v>
      </c>
      <c r="B135" s="37">
        <v>7</v>
      </c>
      <c r="C135" s="38">
        <v>14</v>
      </c>
      <c r="D135" s="39">
        <v>7</v>
      </c>
      <c r="E135" s="38">
        <v>14</v>
      </c>
      <c r="F135" s="39">
        <v>7</v>
      </c>
      <c r="G135" s="38">
        <v>14</v>
      </c>
      <c r="H135" s="39">
        <v>7</v>
      </c>
      <c r="I135" s="38">
        <v>14</v>
      </c>
      <c r="J135" s="39">
        <v>7</v>
      </c>
      <c r="K135" s="38">
        <v>14</v>
      </c>
      <c r="L135" s="39">
        <v>7</v>
      </c>
      <c r="M135" s="38">
        <v>14</v>
      </c>
      <c r="N135" s="39">
        <v>7</v>
      </c>
      <c r="O135" s="38">
        <v>14</v>
      </c>
      <c r="P135" s="39">
        <v>7</v>
      </c>
      <c r="Q135" s="38">
        <v>14</v>
      </c>
      <c r="R135" s="39">
        <v>7</v>
      </c>
      <c r="S135" s="38">
        <v>14</v>
      </c>
      <c r="T135" s="39">
        <v>7</v>
      </c>
      <c r="U135" s="38">
        <v>14</v>
      </c>
      <c r="V135" s="39">
        <v>7</v>
      </c>
      <c r="W135" s="38">
        <v>14</v>
      </c>
      <c r="X135" s="39">
        <v>7</v>
      </c>
      <c r="Y135" s="38">
        <v>14</v>
      </c>
      <c r="Z135" s="39">
        <v>7</v>
      </c>
      <c r="AA135" s="38">
        <v>14</v>
      </c>
      <c r="AB135" s="39">
        <v>7</v>
      </c>
      <c r="AC135" s="38">
        <v>14</v>
      </c>
      <c r="AD135" s="40">
        <v>7</v>
      </c>
    </row>
    <row r="136" spans="1:30" ht="12.75">
      <c r="A136" s="13" t="s">
        <v>2</v>
      </c>
      <c r="B136" s="4">
        <v>1707</v>
      </c>
      <c r="C136" s="6">
        <v>2967</v>
      </c>
      <c r="D136" s="4">
        <v>1719</v>
      </c>
      <c r="E136" s="6">
        <v>3081</v>
      </c>
      <c r="F136" s="4">
        <v>1846</v>
      </c>
      <c r="G136" s="6">
        <v>3348</v>
      </c>
      <c r="H136" s="4">
        <v>1984</v>
      </c>
      <c r="I136" s="6">
        <v>3492</v>
      </c>
      <c r="J136" s="4">
        <v>1990</v>
      </c>
      <c r="K136" s="6">
        <v>3526</v>
      </c>
      <c r="L136" s="4">
        <v>2031</v>
      </c>
      <c r="M136" s="6">
        <v>3568</v>
      </c>
      <c r="N136" s="4">
        <v>2031</v>
      </c>
      <c r="O136" s="6">
        <v>3568</v>
      </c>
      <c r="P136" s="4">
        <v>2031</v>
      </c>
      <c r="Q136" s="6">
        <v>3568</v>
      </c>
      <c r="R136" s="4">
        <v>2031</v>
      </c>
      <c r="S136" s="6">
        <v>3568</v>
      </c>
      <c r="T136" s="4">
        <v>2031</v>
      </c>
      <c r="U136" s="6">
        <v>3554</v>
      </c>
      <c r="V136" s="4">
        <v>2019</v>
      </c>
      <c r="W136" s="6">
        <v>3405</v>
      </c>
      <c r="X136" s="4">
        <v>1856</v>
      </c>
      <c r="Y136" s="6">
        <v>3134</v>
      </c>
      <c r="Z136" s="4">
        <v>1749</v>
      </c>
      <c r="AA136" s="6">
        <v>3026</v>
      </c>
      <c r="AB136" s="4">
        <v>1749</v>
      </c>
      <c r="AC136" s="6">
        <v>3026</v>
      </c>
      <c r="AD136" s="10">
        <v>1749</v>
      </c>
    </row>
    <row r="137" spans="1:30" ht="12.75">
      <c r="A137" s="1" t="s">
        <v>33</v>
      </c>
      <c r="B137" s="3">
        <v>2249</v>
      </c>
      <c r="C137" s="7">
        <v>3843</v>
      </c>
      <c r="D137" s="3">
        <v>2268</v>
      </c>
      <c r="E137" s="7">
        <v>3987</v>
      </c>
      <c r="F137" s="3">
        <v>2431</v>
      </c>
      <c r="G137" s="7">
        <v>4329</v>
      </c>
      <c r="H137" s="3">
        <v>2606</v>
      </c>
      <c r="I137" s="7">
        <v>4514</v>
      </c>
      <c r="J137" s="3">
        <v>2615</v>
      </c>
      <c r="K137" s="7">
        <v>4557</v>
      </c>
      <c r="L137" s="3">
        <v>2668</v>
      </c>
      <c r="M137" s="7">
        <v>4611</v>
      </c>
      <c r="N137" s="3">
        <v>2668</v>
      </c>
      <c r="O137" s="7">
        <v>4611</v>
      </c>
      <c r="P137" s="3">
        <v>2668</v>
      </c>
      <c r="Q137" s="7">
        <v>4611</v>
      </c>
      <c r="R137" s="3">
        <v>2668</v>
      </c>
      <c r="S137" s="7">
        <v>4611</v>
      </c>
      <c r="T137" s="3">
        <v>2668</v>
      </c>
      <c r="U137" s="7">
        <v>4590</v>
      </c>
      <c r="V137" s="3">
        <v>2650</v>
      </c>
      <c r="W137" s="7">
        <v>4402</v>
      </c>
      <c r="X137" s="3">
        <v>2442</v>
      </c>
      <c r="Y137" s="7">
        <v>4055</v>
      </c>
      <c r="Z137" s="3">
        <v>2305</v>
      </c>
      <c r="AA137" s="7">
        <v>3918</v>
      </c>
      <c r="AB137" s="3">
        <v>2305</v>
      </c>
      <c r="AC137" s="7">
        <v>3918</v>
      </c>
      <c r="AD137" s="11">
        <v>2305</v>
      </c>
    </row>
    <row r="138" spans="1:30" ht="12.75">
      <c r="A138" s="1" t="s">
        <v>8</v>
      </c>
      <c r="B138" s="3">
        <v>1147</v>
      </c>
      <c r="C138" s="7">
        <v>2056</v>
      </c>
      <c r="D138" s="3">
        <v>1153</v>
      </c>
      <c r="E138" s="7">
        <v>2143</v>
      </c>
      <c r="F138" s="3">
        <v>1246</v>
      </c>
      <c r="G138" s="7">
        <v>2343</v>
      </c>
      <c r="H138" s="3">
        <v>1353</v>
      </c>
      <c r="I138" s="7">
        <v>2452</v>
      </c>
      <c r="J138" s="3">
        <v>1356</v>
      </c>
      <c r="K138" s="7">
        <v>2478</v>
      </c>
      <c r="L138" s="3">
        <v>1384</v>
      </c>
      <c r="M138" s="7">
        <v>2507</v>
      </c>
      <c r="N138" s="3">
        <v>1384</v>
      </c>
      <c r="O138" s="7">
        <v>2507</v>
      </c>
      <c r="P138" s="3">
        <v>1384</v>
      </c>
      <c r="Q138" s="7">
        <v>2507</v>
      </c>
      <c r="R138" s="3">
        <v>1384</v>
      </c>
      <c r="S138" s="7">
        <v>2507</v>
      </c>
      <c r="T138" s="3">
        <v>1384</v>
      </c>
      <c r="U138" s="7">
        <v>2500</v>
      </c>
      <c r="V138" s="3">
        <v>1378</v>
      </c>
      <c r="W138" s="7">
        <v>2387</v>
      </c>
      <c r="X138" s="3">
        <v>1259</v>
      </c>
      <c r="Y138" s="7">
        <v>2183</v>
      </c>
      <c r="Z138" s="3">
        <v>1176</v>
      </c>
      <c r="AA138" s="7">
        <v>2100</v>
      </c>
      <c r="AB138" s="3">
        <v>1176</v>
      </c>
      <c r="AC138" s="7">
        <v>2100</v>
      </c>
      <c r="AD138" s="11">
        <v>1176</v>
      </c>
    </row>
    <row r="139" spans="1:30" ht="13.5" thickBot="1">
      <c r="A139" s="2" t="s">
        <v>36</v>
      </c>
      <c r="B139" s="5">
        <v>1523</v>
      </c>
      <c r="C139" s="8">
        <v>2600</v>
      </c>
      <c r="D139" s="5">
        <v>1536</v>
      </c>
      <c r="E139" s="8">
        <v>2698</v>
      </c>
      <c r="F139" s="5">
        <v>1646</v>
      </c>
      <c r="G139" s="8">
        <v>2929</v>
      </c>
      <c r="H139" s="5">
        <v>1765</v>
      </c>
      <c r="I139" s="8">
        <v>3054</v>
      </c>
      <c r="J139" s="5">
        <v>1771</v>
      </c>
      <c r="K139" s="8">
        <v>3083</v>
      </c>
      <c r="L139" s="5">
        <v>1807</v>
      </c>
      <c r="M139" s="8">
        <v>3120</v>
      </c>
      <c r="N139" s="5">
        <v>1807</v>
      </c>
      <c r="O139" s="8">
        <v>3120</v>
      </c>
      <c r="P139" s="5">
        <v>1807</v>
      </c>
      <c r="Q139" s="8">
        <v>3120</v>
      </c>
      <c r="R139" s="5">
        <v>1807</v>
      </c>
      <c r="S139" s="8">
        <v>3120</v>
      </c>
      <c r="T139" s="5">
        <v>1807</v>
      </c>
      <c r="U139" s="8">
        <v>3106</v>
      </c>
      <c r="V139" s="5">
        <v>1795</v>
      </c>
      <c r="W139" s="8">
        <v>2979</v>
      </c>
      <c r="X139" s="5">
        <v>1654</v>
      </c>
      <c r="Y139" s="8">
        <v>2743</v>
      </c>
      <c r="Z139" s="5">
        <v>1561</v>
      </c>
      <c r="AA139" s="8">
        <v>2651</v>
      </c>
      <c r="AB139" s="5">
        <v>1561</v>
      </c>
      <c r="AC139" s="8">
        <v>2651</v>
      </c>
      <c r="AD139" s="12">
        <v>1561</v>
      </c>
    </row>
    <row r="140" spans="1:30" ht="12.75">
      <c r="A140" s="31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</row>
    <row r="141" s="30" customFormat="1" ht="16.5" thickBot="1">
      <c r="A141" s="29" t="str">
        <f>HYPERLINK("http://www.lyubosvit.kiev.ua/Chernogoriya/kurorts/2/239/","Queen of Montenegro 4* Бечичи")</f>
        <v>Queen of Montenegro 4* Бечичи</v>
      </c>
    </row>
    <row r="142" spans="1:30" ht="12.75">
      <c r="A142" s="36" t="s">
        <v>0</v>
      </c>
      <c r="B142" s="47" t="s">
        <v>18</v>
      </c>
      <c r="C142" s="48"/>
      <c r="D142" s="49" t="s">
        <v>19</v>
      </c>
      <c r="E142" s="48"/>
      <c r="F142" s="49" t="s">
        <v>20</v>
      </c>
      <c r="G142" s="48"/>
      <c r="H142" s="49" t="s">
        <v>21</v>
      </c>
      <c r="I142" s="48"/>
      <c r="J142" s="49" t="s">
        <v>22</v>
      </c>
      <c r="K142" s="48"/>
      <c r="L142" s="49" t="s">
        <v>23</v>
      </c>
      <c r="M142" s="48"/>
      <c r="N142" s="49" t="s">
        <v>24</v>
      </c>
      <c r="O142" s="48"/>
      <c r="P142" s="49" t="s">
        <v>25</v>
      </c>
      <c r="Q142" s="48"/>
      <c r="R142" s="49" t="s">
        <v>26</v>
      </c>
      <c r="S142" s="48"/>
      <c r="T142" s="49" t="s">
        <v>27</v>
      </c>
      <c r="U142" s="48"/>
      <c r="V142" s="49" t="s">
        <v>28</v>
      </c>
      <c r="W142" s="48"/>
      <c r="X142" s="49" t="s">
        <v>29</v>
      </c>
      <c r="Y142" s="48"/>
      <c r="Z142" s="49" t="s">
        <v>30</v>
      </c>
      <c r="AA142" s="48"/>
      <c r="AB142" s="49" t="s">
        <v>31</v>
      </c>
      <c r="AC142" s="48"/>
      <c r="AD142" s="35" t="s">
        <v>32</v>
      </c>
    </row>
    <row r="143" spans="1:30" ht="13.5" thickBot="1">
      <c r="A143" s="34" t="s">
        <v>1</v>
      </c>
      <c r="B143" s="37">
        <v>7</v>
      </c>
      <c r="C143" s="38">
        <v>14</v>
      </c>
      <c r="D143" s="39">
        <v>7</v>
      </c>
      <c r="E143" s="38">
        <v>14</v>
      </c>
      <c r="F143" s="39">
        <v>7</v>
      </c>
      <c r="G143" s="38">
        <v>14</v>
      </c>
      <c r="H143" s="39">
        <v>7</v>
      </c>
      <c r="I143" s="38">
        <v>14</v>
      </c>
      <c r="J143" s="39">
        <v>7</v>
      </c>
      <c r="K143" s="38">
        <v>14</v>
      </c>
      <c r="L143" s="39">
        <v>7</v>
      </c>
      <c r="M143" s="38">
        <v>14</v>
      </c>
      <c r="N143" s="39">
        <v>7</v>
      </c>
      <c r="O143" s="38">
        <v>14</v>
      </c>
      <c r="P143" s="39">
        <v>7</v>
      </c>
      <c r="Q143" s="38">
        <v>14</v>
      </c>
      <c r="R143" s="39">
        <v>7</v>
      </c>
      <c r="S143" s="38">
        <v>14</v>
      </c>
      <c r="T143" s="39">
        <v>7</v>
      </c>
      <c r="U143" s="38">
        <v>14</v>
      </c>
      <c r="V143" s="39">
        <v>7</v>
      </c>
      <c r="W143" s="38">
        <v>14</v>
      </c>
      <c r="X143" s="39">
        <v>7</v>
      </c>
      <c r="Y143" s="38">
        <v>14</v>
      </c>
      <c r="Z143" s="39">
        <v>7</v>
      </c>
      <c r="AA143" s="38">
        <v>14</v>
      </c>
      <c r="AB143" s="39">
        <v>7</v>
      </c>
      <c r="AC143" s="38">
        <v>14</v>
      </c>
      <c r="AD143" s="40">
        <v>7</v>
      </c>
    </row>
    <row r="144" spans="1:30" ht="12.75">
      <c r="A144" s="13" t="s">
        <v>2</v>
      </c>
      <c r="B144" s="4">
        <v>1503</v>
      </c>
      <c r="C144" s="6">
        <v>2580</v>
      </c>
      <c r="D144" s="4">
        <v>1516</v>
      </c>
      <c r="E144" s="6">
        <v>2795</v>
      </c>
      <c r="F144" s="4">
        <v>1744</v>
      </c>
      <c r="G144" s="6">
        <v>3053</v>
      </c>
      <c r="H144" s="4">
        <v>1771</v>
      </c>
      <c r="I144" s="6">
        <v>3087</v>
      </c>
      <c r="J144" s="4">
        <v>1777</v>
      </c>
      <c r="K144" s="6">
        <v>3117</v>
      </c>
      <c r="L144" s="4">
        <v>1814</v>
      </c>
      <c r="M144" s="6">
        <v>3154</v>
      </c>
      <c r="N144" s="4">
        <v>1814</v>
      </c>
      <c r="O144" s="6">
        <v>3154</v>
      </c>
      <c r="P144" s="4">
        <v>1814</v>
      </c>
      <c r="Q144" s="6">
        <v>3154</v>
      </c>
      <c r="R144" s="4">
        <v>1814</v>
      </c>
      <c r="S144" s="6">
        <v>3154</v>
      </c>
      <c r="T144" s="4">
        <v>1814</v>
      </c>
      <c r="U144" s="6">
        <v>3140</v>
      </c>
      <c r="V144" s="4">
        <v>1801</v>
      </c>
      <c r="W144" s="6">
        <v>3081</v>
      </c>
      <c r="X144" s="4">
        <v>1729</v>
      </c>
      <c r="Y144" s="6">
        <v>3006</v>
      </c>
      <c r="Z144" s="4">
        <v>1729</v>
      </c>
      <c r="AA144" s="6">
        <v>2845</v>
      </c>
      <c r="AB144" s="4">
        <v>1568</v>
      </c>
      <c r="AC144" s="6">
        <v>2657</v>
      </c>
      <c r="AD144" s="10">
        <v>1541</v>
      </c>
    </row>
    <row r="145" spans="1:30" ht="12.75">
      <c r="A145" s="1" t="s">
        <v>33</v>
      </c>
      <c r="B145" s="3">
        <v>2013</v>
      </c>
      <c r="C145" s="7">
        <v>3390</v>
      </c>
      <c r="D145" s="3">
        <v>2031</v>
      </c>
      <c r="E145" s="7">
        <v>3656</v>
      </c>
      <c r="F145" s="3">
        <v>2316</v>
      </c>
      <c r="G145" s="7">
        <v>3978</v>
      </c>
      <c r="H145" s="3">
        <v>2350</v>
      </c>
      <c r="I145" s="7">
        <v>4022</v>
      </c>
      <c r="J145" s="3">
        <v>2359</v>
      </c>
      <c r="K145" s="7">
        <v>4059</v>
      </c>
      <c r="L145" s="3">
        <v>2406</v>
      </c>
      <c r="M145" s="7">
        <v>4107</v>
      </c>
      <c r="N145" s="3">
        <v>2406</v>
      </c>
      <c r="O145" s="7">
        <v>4107</v>
      </c>
      <c r="P145" s="3">
        <v>2406</v>
      </c>
      <c r="Q145" s="7">
        <v>4107</v>
      </c>
      <c r="R145" s="3">
        <v>2406</v>
      </c>
      <c r="S145" s="7">
        <v>4107</v>
      </c>
      <c r="T145" s="3">
        <v>2406</v>
      </c>
      <c r="U145" s="7">
        <v>4086</v>
      </c>
      <c r="V145" s="3">
        <v>2388</v>
      </c>
      <c r="W145" s="7">
        <v>4012</v>
      </c>
      <c r="X145" s="3">
        <v>2294</v>
      </c>
      <c r="Y145" s="7">
        <v>3915</v>
      </c>
      <c r="Z145" s="3">
        <v>2294</v>
      </c>
      <c r="AA145" s="7">
        <v>3718</v>
      </c>
      <c r="AB145" s="3">
        <v>2096</v>
      </c>
      <c r="AC145" s="7">
        <v>3487</v>
      </c>
      <c r="AD145" s="11">
        <v>2063</v>
      </c>
    </row>
    <row r="146" spans="1:30" ht="12.75">
      <c r="A146" s="1" t="s">
        <v>8</v>
      </c>
      <c r="B146" s="3">
        <v>994</v>
      </c>
      <c r="C146" s="7">
        <v>1770</v>
      </c>
      <c r="D146" s="3">
        <v>1000</v>
      </c>
      <c r="E146" s="7">
        <v>1927</v>
      </c>
      <c r="F146" s="3">
        <v>1164</v>
      </c>
      <c r="G146" s="7">
        <v>2111</v>
      </c>
      <c r="H146" s="3">
        <v>1184</v>
      </c>
      <c r="I146" s="7">
        <v>2135</v>
      </c>
      <c r="J146" s="3">
        <v>1187</v>
      </c>
      <c r="K146" s="7">
        <v>2157</v>
      </c>
      <c r="L146" s="3">
        <v>1212</v>
      </c>
      <c r="M146" s="7">
        <v>2182</v>
      </c>
      <c r="N146" s="3">
        <v>1212</v>
      </c>
      <c r="O146" s="7">
        <v>2182</v>
      </c>
      <c r="P146" s="3">
        <v>1212</v>
      </c>
      <c r="Q146" s="7">
        <v>2182</v>
      </c>
      <c r="R146" s="3">
        <v>1212</v>
      </c>
      <c r="S146" s="7">
        <v>2182</v>
      </c>
      <c r="T146" s="3">
        <v>1212</v>
      </c>
      <c r="U146" s="7">
        <v>2175</v>
      </c>
      <c r="V146" s="3">
        <v>1206</v>
      </c>
      <c r="W146" s="7">
        <v>2132</v>
      </c>
      <c r="X146" s="3">
        <v>1156</v>
      </c>
      <c r="Y146" s="7">
        <v>2080</v>
      </c>
      <c r="Z146" s="3">
        <v>1156</v>
      </c>
      <c r="AA146" s="7">
        <v>1963</v>
      </c>
      <c r="AB146" s="3">
        <v>1038</v>
      </c>
      <c r="AC146" s="7">
        <v>1827</v>
      </c>
      <c r="AD146" s="11">
        <v>1019</v>
      </c>
    </row>
    <row r="147" spans="1:30" ht="12.75">
      <c r="A147" s="1" t="s">
        <v>36</v>
      </c>
      <c r="B147" s="3">
        <v>1362</v>
      </c>
      <c r="C147" s="7">
        <v>2297</v>
      </c>
      <c r="D147" s="3">
        <v>1374</v>
      </c>
      <c r="E147" s="7">
        <v>2475</v>
      </c>
      <c r="F147" s="3">
        <v>1565</v>
      </c>
      <c r="G147" s="7">
        <v>2690</v>
      </c>
      <c r="H147" s="3">
        <v>1588</v>
      </c>
      <c r="I147" s="7">
        <v>2719</v>
      </c>
      <c r="J147" s="3">
        <v>1594</v>
      </c>
      <c r="K147" s="7">
        <v>2745</v>
      </c>
      <c r="L147" s="3">
        <v>1625</v>
      </c>
      <c r="M147" s="7">
        <v>2777</v>
      </c>
      <c r="N147" s="3">
        <v>1625</v>
      </c>
      <c r="O147" s="7">
        <v>2777</v>
      </c>
      <c r="P147" s="3">
        <v>1625</v>
      </c>
      <c r="Q147" s="7">
        <v>2777</v>
      </c>
      <c r="R147" s="3">
        <v>1625</v>
      </c>
      <c r="S147" s="7">
        <v>2777</v>
      </c>
      <c r="T147" s="3">
        <v>1625</v>
      </c>
      <c r="U147" s="7">
        <v>2763</v>
      </c>
      <c r="V147" s="3">
        <v>1613</v>
      </c>
      <c r="W147" s="7">
        <v>2713</v>
      </c>
      <c r="X147" s="3">
        <v>1550</v>
      </c>
      <c r="Y147" s="7">
        <v>2648</v>
      </c>
      <c r="Z147" s="3">
        <v>1550</v>
      </c>
      <c r="AA147" s="7">
        <v>2516</v>
      </c>
      <c r="AB147" s="3">
        <v>1418</v>
      </c>
      <c r="AC147" s="7">
        <v>2362</v>
      </c>
      <c r="AD147" s="11">
        <v>1396</v>
      </c>
    </row>
    <row r="148" spans="1:30" ht="13.5" thickBot="1">
      <c r="A148" s="2" t="s">
        <v>10</v>
      </c>
      <c r="B148" s="5">
        <v>2154</v>
      </c>
      <c r="C148" s="8">
        <v>3673</v>
      </c>
      <c r="D148" s="5">
        <v>2173</v>
      </c>
      <c r="E148" s="8">
        <v>3976</v>
      </c>
      <c r="F148" s="5">
        <v>2495</v>
      </c>
      <c r="G148" s="8">
        <v>4340</v>
      </c>
      <c r="H148" s="5">
        <v>2534</v>
      </c>
      <c r="I148" s="8">
        <v>4389</v>
      </c>
      <c r="J148" s="5">
        <v>2543</v>
      </c>
      <c r="K148" s="8">
        <v>4431</v>
      </c>
      <c r="L148" s="5">
        <v>2594</v>
      </c>
      <c r="M148" s="8">
        <v>4484</v>
      </c>
      <c r="N148" s="5">
        <v>2594</v>
      </c>
      <c r="O148" s="8">
        <v>4484</v>
      </c>
      <c r="P148" s="5">
        <v>2594</v>
      </c>
      <c r="Q148" s="8">
        <v>4484</v>
      </c>
      <c r="R148" s="5">
        <v>2594</v>
      </c>
      <c r="S148" s="8">
        <v>4484</v>
      </c>
      <c r="T148" s="5">
        <v>2594</v>
      </c>
      <c r="U148" s="8">
        <v>4463</v>
      </c>
      <c r="V148" s="5">
        <v>2576</v>
      </c>
      <c r="W148" s="8">
        <v>4380</v>
      </c>
      <c r="X148" s="5">
        <v>2473</v>
      </c>
      <c r="Y148" s="8">
        <v>4274</v>
      </c>
      <c r="Z148" s="5">
        <v>2473</v>
      </c>
      <c r="AA148" s="8">
        <v>4047</v>
      </c>
      <c r="AB148" s="5">
        <v>2246</v>
      </c>
      <c r="AC148" s="8">
        <v>3782</v>
      </c>
      <c r="AD148" s="12">
        <v>2208</v>
      </c>
    </row>
    <row r="149" spans="1:30" ht="12.75">
      <c r="A149" s="31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</row>
    <row r="150" s="30" customFormat="1" ht="16.5" thickBot="1">
      <c r="A150" s="29" t="str">
        <f>HYPERLINK("http://www.lyubosvit.kiev.ua/Chernogoriya/kurorts/2/290/","Splendid 5* Бечичи")</f>
        <v>Splendid 5* Бечичи</v>
      </c>
    </row>
    <row r="151" spans="1:30" ht="12.75">
      <c r="A151" s="36" t="s">
        <v>35</v>
      </c>
      <c r="B151" s="47" t="s">
        <v>18</v>
      </c>
      <c r="C151" s="48"/>
      <c r="D151" s="49" t="s">
        <v>19</v>
      </c>
      <c r="E151" s="48"/>
      <c r="F151" s="49" t="s">
        <v>20</v>
      </c>
      <c r="G151" s="48"/>
      <c r="H151" s="49" t="s">
        <v>21</v>
      </c>
      <c r="I151" s="48"/>
      <c r="J151" s="49" t="s">
        <v>22</v>
      </c>
      <c r="K151" s="48"/>
      <c r="L151" s="49" t="s">
        <v>23</v>
      </c>
      <c r="M151" s="48"/>
      <c r="N151" s="49" t="s">
        <v>24</v>
      </c>
      <c r="O151" s="48"/>
      <c r="P151" s="49" t="s">
        <v>25</v>
      </c>
      <c r="Q151" s="48"/>
      <c r="R151" s="49" t="s">
        <v>26</v>
      </c>
      <c r="S151" s="48"/>
      <c r="T151" s="49" t="s">
        <v>27</v>
      </c>
      <c r="U151" s="48"/>
      <c r="V151" s="49" t="s">
        <v>28</v>
      </c>
      <c r="W151" s="48"/>
      <c r="X151" s="49" t="s">
        <v>29</v>
      </c>
      <c r="Y151" s="48"/>
      <c r="Z151" s="49" t="s">
        <v>30</v>
      </c>
      <c r="AA151" s="48"/>
      <c r="AB151" s="49" t="s">
        <v>31</v>
      </c>
      <c r="AC151" s="48"/>
      <c r="AD151" s="35" t="s">
        <v>32</v>
      </c>
    </row>
    <row r="152" spans="1:30" ht="13.5" thickBot="1">
      <c r="A152" s="34" t="s">
        <v>1</v>
      </c>
      <c r="B152" s="37">
        <v>7</v>
      </c>
      <c r="C152" s="38">
        <v>14</v>
      </c>
      <c r="D152" s="39">
        <v>7</v>
      </c>
      <c r="E152" s="38">
        <v>14</v>
      </c>
      <c r="F152" s="39">
        <v>7</v>
      </c>
      <c r="G152" s="38">
        <v>14</v>
      </c>
      <c r="H152" s="39">
        <v>7</v>
      </c>
      <c r="I152" s="38">
        <v>14</v>
      </c>
      <c r="J152" s="39">
        <v>7</v>
      </c>
      <c r="K152" s="38">
        <v>14</v>
      </c>
      <c r="L152" s="39">
        <v>7</v>
      </c>
      <c r="M152" s="38">
        <v>14</v>
      </c>
      <c r="N152" s="39">
        <v>7</v>
      </c>
      <c r="O152" s="38">
        <v>14</v>
      </c>
      <c r="P152" s="39">
        <v>7</v>
      </c>
      <c r="Q152" s="38">
        <v>14</v>
      </c>
      <c r="R152" s="39">
        <v>7</v>
      </c>
      <c r="S152" s="38">
        <v>14</v>
      </c>
      <c r="T152" s="39">
        <v>7</v>
      </c>
      <c r="U152" s="38">
        <v>14</v>
      </c>
      <c r="V152" s="39">
        <v>7</v>
      </c>
      <c r="W152" s="38">
        <v>14</v>
      </c>
      <c r="X152" s="39">
        <v>7</v>
      </c>
      <c r="Y152" s="38">
        <v>14</v>
      </c>
      <c r="Z152" s="39">
        <v>7</v>
      </c>
      <c r="AA152" s="38">
        <v>14</v>
      </c>
      <c r="AB152" s="39">
        <v>7</v>
      </c>
      <c r="AC152" s="38">
        <v>14</v>
      </c>
      <c r="AD152" s="40">
        <v>7</v>
      </c>
    </row>
    <row r="153" spans="1:30" ht="12.75">
      <c r="A153" s="13" t="s">
        <v>2</v>
      </c>
      <c r="B153" s="4">
        <v>2286</v>
      </c>
      <c r="C153" s="6">
        <v>4146</v>
      </c>
      <c r="D153" s="4">
        <v>2299</v>
      </c>
      <c r="E153" s="6">
        <v>4373</v>
      </c>
      <c r="F153" s="4">
        <v>2539</v>
      </c>
      <c r="G153" s="6">
        <v>4959</v>
      </c>
      <c r="H153" s="4">
        <v>2883</v>
      </c>
      <c r="I153" s="6">
        <v>5309</v>
      </c>
      <c r="J153" s="4">
        <v>2889</v>
      </c>
      <c r="K153" s="6">
        <v>5366</v>
      </c>
      <c r="L153" s="4">
        <v>2951</v>
      </c>
      <c r="M153" s="6">
        <v>5430</v>
      </c>
      <c r="N153" s="4">
        <v>2951</v>
      </c>
      <c r="O153" s="6">
        <v>5430</v>
      </c>
      <c r="P153" s="4">
        <v>2951</v>
      </c>
      <c r="Q153" s="6">
        <v>5430</v>
      </c>
      <c r="R153" s="4">
        <v>2951</v>
      </c>
      <c r="S153" s="6">
        <v>5430</v>
      </c>
      <c r="T153" s="4">
        <v>2951</v>
      </c>
      <c r="U153" s="6">
        <v>5416</v>
      </c>
      <c r="V153" s="4">
        <v>2939</v>
      </c>
      <c r="W153" s="6">
        <v>5102</v>
      </c>
      <c r="X153" s="4">
        <v>2612</v>
      </c>
      <c r="Y153" s="6">
        <v>4504</v>
      </c>
      <c r="Z153" s="4">
        <v>2344</v>
      </c>
      <c r="AA153" s="6">
        <v>4236</v>
      </c>
      <c r="AB153" s="4">
        <v>2344</v>
      </c>
      <c r="AC153" s="6">
        <v>4236</v>
      </c>
      <c r="AD153" s="10">
        <v>2344</v>
      </c>
    </row>
    <row r="154" spans="1:30" ht="12.75">
      <c r="A154" s="1" t="s">
        <v>51</v>
      </c>
      <c r="B154" s="3">
        <v>2553</v>
      </c>
      <c r="C154" s="7">
        <v>4679</v>
      </c>
      <c r="D154" s="3">
        <v>2565</v>
      </c>
      <c r="E154" s="7">
        <v>4917</v>
      </c>
      <c r="F154" s="3">
        <v>2816</v>
      </c>
      <c r="G154" s="7">
        <v>5508</v>
      </c>
      <c r="H154" s="3">
        <v>3154</v>
      </c>
      <c r="I154" s="7">
        <v>5852</v>
      </c>
      <c r="J154" s="3">
        <v>3160</v>
      </c>
      <c r="K154" s="7">
        <v>5915</v>
      </c>
      <c r="L154" s="3">
        <v>3229</v>
      </c>
      <c r="M154" s="7">
        <v>5985</v>
      </c>
      <c r="N154" s="3">
        <v>3229</v>
      </c>
      <c r="O154" s="7">
        <v>5985</v>
      </c>
      <c r="P154" s="3">
        <v>3229</v>
      </c>
      <c r="Q154" s="7">
        <v>5985</v>
      </c>
      <c r="R154" s="3">
        <v>3229</v>
      </c>
      <c r="S154" s="7">
        <v>5985</v>
      </c>
      <c r="T154" s="3">
        <v>3229</v>
      </c>
      <c r="U154" s="7">
        <v>5971</v>
      </c>
      <c r="V154" s="3">
        <v>3217</v>
      </c>
      <c r="W154" s="7">
        <v>5648</v>
      </c>
      <c r="X154" s="3">
        <v>2881</v>
      </c>
      <c r="Y154" s="7">
        <v>5046</v>
      </c>
      <c r="Z154" s="3">
        <v>2617</v>
      </c>
      <c r="AA154" s="7">
        <v>4783</v>
      </c>
      <c r="AB154" s="3">
        <v>2617</v>
      </c>
      <c r="AC154" s="7">
        <v>4783</v>
      </c>
      <c r="AD154" s="11">
        <v>2617</v>
      </c>
    </row>
    <row r="155" spans="1:30" ht="12.75">
      <c r="A155" s="1" t="s">
        <v>33</v>
      </c>
      <c r="B155" s="3">
        <v>2987</v>
      </c>
      <c r="C155" s="7">
        <v>5339</v>
      </c>
      <c r="D155" s="3">
        <v>3006</v>
      </c>
      <c r="E155" s="7">
        <v>5624</v>
      </c>
      <c r="F155" s="3">
        <v>3310</v>
      </c>
      <c r="G155" s="7">
        <v>6363</v>
      </c>
      <c r="H155" s="3">
        <v>3741</v>
      </c>
      <c r="I155" s="7">
        <v>6804</v>
      </c>
      <c r="J155" s="3">
        <v>3750</v>
      </c>
      <c r="K155" s="7">
        <v>6875</v>
      </c>
      <c r="L155" s="3">
        <v>3831</v>
      </c>
      <c r="M155" s="7">
        <v>6957</v>
      </c>
      <c r="N155" s="3">
        <v>3831</v>
      </c>
      <c r="O155" s="7">
        <v>6957</v>
      </c>
      <c r="P155" s="3">
        <v>3831</v>
      </c>
      <c r="Q155" s="7">
        <v>6957</v>
      </c>
      <c r="R155" s="3">
        <v>3831</v>
      </c>
      <c r="S155" s="7">
        <v>6957</v>
      </c>
      <c r="T155" s="3">
        <v>3831</v>
      </c>
      <c r="U155" s="7">
        <v>6936</v>
      </c>
      <c r="V155" s="3">
        <v>3813</v>
      </c>
      <c r="W155" s="7">
        <v>6542</v>
      </c>
      <c r="X155" s="3">
        <v>3399</v>
      </c>
      <c r="Y155" s="7">
        <v>5789</v>
      </c>
      <c r="Z155" s="3">
        <v>3062</v>
      </c>
      <c r="AA155" s="7">
        <v>5452</v>
      </c>
      <c r="AB155" s="3">
        <v>3062</v>
      </c>
      <c r="AC155" s="7">
        <v>5452</v>
      </c>
      <c r="AD155" s="11">
        <v>3062</v>
      </c>
    </row>
    <row r="156" spans="1:30" ht="12.75">
      <c r="A156" s="1" t="s">
        <v>52</v>
      </c>
      <c r="B156" s="3">
        <v>3321</v>
      </c>
      <c r="C156" s="7">
        <v>6006</v>
      </c>
      <c r="D156" s="3">
        <v>3339</v>
      </c>
      <c r="E156" s="7">
        <v>6305</v>
      </c>
      <c r="F156" s="3">
        <v>3658</v>
      </c>
      <c r="G156" s="7">
        <v>7051</v>
      </c>
      <c r="H156" s="3">
        <v>4083</v>
      </c>
      <c r="I156" s="7">
        <v>7487</v>
      </c>
      <c r="J156" s="3">
        <v>4092</v>
      </c>
      <c r="K156" s="7">
        <v>7565</v>
      </c>
      <c r="L156" s="3">
        <v>4180</v>
      </c>
      <c r="M156" s="7">
        <v>7655</v>
      </c>
      <c r="N156" s="3">
        <v>4180</v>
      </c>
      <c r="O156" s="7">
        <v>7655</v>
      </c>
      <c r="P156" s="3">
        <v>4180</v>
      </c>
      <c r="Q156" s="7">
        <v>7655</v>
      </c>
      <c r="R156" s="3">
        <v>4180</v>
      </c>
      <c r="S156" s="7">
        <v>7655</v>
      </c>
      <c r="T156" s="3">
        <v>4180</v>
      </c>
      <c r="U156" s="7">
        <v>7635</v>
      </c>
      <c r="V156" s="3">
        <v>4162</v>
      </c>
      <c r="W156" s="7">
        <v>7228</v>
      </c>
      <c r="X156" s="3">
        <v>3736</v>
      </c>
      <c r="Y156" s="7">
        <v>6467</v>
      </c>
      <c r="Z156" s="3">
        <v>3404</v>
      </c>
      <c r="AA156" s="7">
        <v>6136</v>
      </c>
      <c r="AB156" s="3">
        <v>3404</v>
      </c>
      <c r="AC156" s="7">
        <v>6136</v>
      </c>
      <c r="AD156" s="11">
        <v>3404</v>
      </c>
    </row>
    <row r="157" spans="1:30" ht="12.75">
      <c r="A157" s="1" t="s">
        <v>8</v>
      </c>
      <c r="B157" s="3">
        <v>1586</v>
      </c>
      <c r="C157" s="7">
        <v>2953</v>
      </c>
      <c r="D157" s="3">
        <v>1592</v>
      </c>
      <c r="E157" s="7">
        <v>3119</v>
      </c>
      <c r="F157" s="3">
        <v>1765</v>
      </c>
      <c r="G157" s="7">
        <v>3544</v>
      </c>
      <c r="H157" s="3">
        <v>2015</v>
      </c>
      <c r="I157" s="7">
        <v>3797</v>
      </c>
      <c r="J157" s="3">
        <v>2018</v>
      </c>
      <c r="K157" s="7">
        <v>3839</v>
      </c>
      <c r="L157" s="3">
        <v>2063</v>
      </c>
      <c r="M157" s="7">
        <v>3885</v>
      </c>
      <c r="N157" s="3">
        <v>2063</v>
      </c>
      <c r="O157" s="7">
        <v>3885</v>
      </c>
      <c r="P157" s="3">
        <v>2063</v>
      </c>
      <c r="Q157" s="7">
        <v>3885</v>
      </c>
      <c r="R157" s="3">
        <v>2063</v>
      </c>
      <c r="S157" s="7">
        <v>3885</v>
      </c>
      <c r="T157" s="3">
        <v>2063</v>
      </c>
      <c r="U157" s="7">
        <v>3878</v>
      </c>
      <c r="V157" s="3">
        <v>2057</v>
      </c>
      <c r="W157" s="7">
        <v>3648</v>
      </c>
      <c r="X157" s="3">
        <v>1820</v>
      </c>
      <c r="Y157" s="7">
        <v>3215</v>
      </c>
      <c r="Z157" s="3">
        <v>1625</v>
      </c>
      <c r="AA157" s="7">
        <v>3020</v>
      </c>
      <c r="AB157" s="3">
        <v>1625</v>
      </c>
      <c r="AC157" s="7">
        <v>3020</v>
      </c>
      <c r="AD157" s="11">
        <v>1625</v>
      </c>
    </row>
    <row r="158" spans="1:30" ht="12.75">
      <c r="A158" s="1" t="s">
        <v>53</v>
      </c>
      <c r="B158" s="3">
        <v>1777</v>
      </c>
      <c r="C158" s="7">
        <v>3336</v>
      </c>
      <c r="D158" s="3">
        <v>1783</v>
      </c>
      <c r="E158" s="7">
        <v>3515</v>
      </c>
      <c r="F158" s="3">
        <v>1969</v>
      </c>
      <c r="G158" s="7">
        <v>3958</v>
      </c>
      <c r="H158" s="3">
        <v>2225</v>
      </c>
      <c r="I158" s="7">
        <v>4217</v>
      </c>
      <c r="J158" s="3">
        <v>2228</v>
      </c>
      <c r="K158" s="7">
        <v>4264</v>
      </c>
      <c r="L158" s="3">
        <v>2278</v>
      </c>
      <c r="M158" s="7">
        <v>4315</v>
      </c>
      <c r="N158" s="3">
        <v>2278</v>
      </c>
      <c r="O158" s="7">
        <v>4315</v>
      </c>
      <c r="P158" s="3">
        <v>2278</v>
      </c>
      <c r="Q158" s="7">
        <v>4315</v>
      </c>
      <c r="R158" s="3">
        <v>2278</v>
      </c>
      <c r="S158" s="7">
        <v>4315</v>
      </c>
      <c r="T158" s="3">
        <v>2278</v>
      </c>
      <c r="U158" s="7">
        <v>4308</v>
      </c>
      <c r="V158" s="3">
        <v>2272</v>
      </c>
      <c r="W158" s="7">
        <v>4064</v>
      </c>
      <c r="X158" s="3">
        <v>2022</v>
      </c>
      <c r="Y158" s="7">
        <v>3613</v>
      </c>
      <c r="Z158" s="3">
        <v>1822</v>
      </c>
      <c r="AA158" s="7">
        <v>3413</v>
      </c>
      <c r="AB158" s="3">
        <v>1822</v>
      </c>
      <c r="AC158" s="7">
        <v>3413</v>
      </c>
      <c r="AD158" s="11">
        <v>1822</v>
      </c>
    </row>
    <row r="159" spans="1:30" ht="12.75">
      <c r="A159" s="1" t="s">
        <v>36</v>
      </c>
      <c r="B159" s="3">
        <v>2020</v>
      </c>
      <c r="C159" s="7">
        <v>3613</v>
      </c>
      <c r="D159" s="3">
        <v>2032</v>
      </c>
      <c r="E159" s="7">
        <v>3809</v>
      </c>
      <c r="F159" s="3">
        <v>2241</v>
      </c>
      <c r="G159" s="7">
        <v>4320</v>
      </c>
      <c r="H159" s="3">
        <v>2541</v>
      </c>
      <c r="I159" s="7">
        <v>4627</v>
      </c>
      <c r="J159" s="3">
        <v>2547</v>
      </c>
      <c r="K159" s="7">
        <v>4675</v>
      </c>
      <c r="L159" s="3">
        <v>2602</v>
      </c>
      <c r="M159" s="7">
        <v>4731</v>
      </c>
      <c r="N159" s="3">
        <v>2602</v>
      </c>
      <c r="O159" s="7">
        <v>4731</v>
      </c>
      <c r="P159" s="3">
        <v>2602</v>
      </c>
      <c r="Q159" s="7">
        <v>4731</v>
      </c>
      <c r="R159" s="3">
        <v>2602</v>
      </c>
      <c r="S159" s="7">
        <v>4731</v>
      </c>
      <c r="T159" s="3">
        <v>2602</v>
      </c>
      <c r="U159" s="7">
        <v>4717</v>
      </c>
      <c r="V159" s="3">
        <v>2590</v>
      </c>
      <c r="W159" s="7">
        <v>4445</v>
      </c>
      <c r="X159" s="3">
        <v>2305</v>
      </c>
      <c r="Y159" s="7">
        <v>3924</v>
      </c>
      <c r="Z159" s="3">
        <v>2071</v>
      </c>
      <c r="AA159" s="7">
        <v>3690</v>
      </c>
      <c r="AB159" s="3">
        <v>2071</v>
      </c>
      <c r="AC159" s="7">
        <v>3690</v>
      </c>
      <c r="AD159" s="11">
        <v>2071</v>
      </c>
    </row>
    <row r="160" spans="1:30" ht="12.75">
      <c r="A160" s="1" t="s">
        <v>54</v>
      </c>
      <c r="B160" s="3">
        <v>2253</v>
      </c>
      <c r="C160" s="7">
        <v>4079</v>
      </c>
      <c r="D160" s="3">
        <v>2265</v>
      </c>
      <c r="E160" s="7">
        <v>4280</v>
      </c>
      <c r="F160" s="3">
        <v>2479</v>
      </c>
      <c r="G160" s="7">
        <v>4776</v>
      </c>
      <c r="H160" s="3">
        <v>2760</v>
      </c>
      <c r="I160" s="7">
        <v>5064</v>
      </c>
      <c r="J160" s="3">
        <v>2766</v>
      </c>
      <c r="K160" s="7">
        <v>5118</v>
      </c>
      <c r="L160" s="3">
        <v>2826</v>
      </c>
      <c r="M160" s="7">
        <v>5179</v>
      </c>
      <c r="N160" s="3">
        <v>2826</v>
      </c>
      <c r="O160" s="7">
        <v>5179</v>
      </c>
      <c r="P160" s="3">
        <v>2826</v>
      </c>
      <c r="Q160" s="7">
        <v>5179</v>
      </c>
      <c r="R160" s="3">
        <v>2826</v>
      </c>
      <c r="S160" s="7">
        <v>5179</v>
      </c>
      <c r="T160" s="3">
        <v>2826</v>
      </c>
      <c r="U160" s="7">
        <v>5165</v>
      </c>
      <c r="V160" s="3">
        <v>2814</v>
      </c>
      <c r="W160" s="7">
        <v>4893</v>
      </c>
      <c r="X160" s="3">
        <v>2529</v>
      </c>
      <c r="Y160" s="7">
        <v>4387</v>
      </c>
      <c r="Z160" s="3">
        <v>2310</v>
      </c>
      <c r="AA160" s="7">
        <v>4168</v>
      </c>
      <c r="AB160" s="3">
        <v>2310</v>
      </c>
      <c r="AC160" s="7">
        <v>4168</v>
      </c>
      <c r="AD160" s="11">
        <v>2310</v>
      </c>
    </row>
    <row r="161" spans="1:30" ht="12.75">
      <c r="A161" s="1" t="s">
        <v>10</v>
      </c>
      <c r="B161" s="3">
        <v>3337</v>
      </c>
      <c r="C161" s="7">
        <v>6039</v>
      </c>
      <c r="D161" s="3">
        <v>3355</v>
      </c>
      <c r="E161" s="7">
        <v>6369</v>
      </c>
      <c r="F161" s="3">
        <v>3705</v>
      </c>
      <c r="G161" s="7">
        <v>7221</v>
      </c>
      <c r="H161" s="3">
        <v>4205</v>
      </c>
      <c r="I161" s="7">
        <v>7732</v>
      </c>
      <c r="J161" s="3">
        <v>4214</v>
      </c>
      <c r="K161" s="7">
        <v>7813</v>
      </c>
      <c r="L161" s="3">
        <v>4306</v>
      </c>
      <c r="M161" s="7">
        <v>7906</v>
      </c>
      <c r="N161" s="3">
        <v>4306</v>
      </c>
      <c r="O161" s="7">
        <v>7906</v>
      </c>
      <c r="P161" s="3">
        <v>4306</v>
      </c>
      <c r="Q161" s="7">
        <v>7906</v>
      </c>
      <c r="R161" s="3">
        <v>4306</v>
      </c>
      <c r="S161" s="7">
        <v>7906</v>
      </c>
      <c r="T161" s="3">
        <v>4306</v>
      </c>
      <c r="U161" s="7">
        <v>7885</v>
      </c>
      <c r="V161" s="3">
        <v>4287</v>
      </c>
      <c r="W161" s="7">
        <v>7429</v>
      </c>
      <c r="X161" s="3">
        <v>3812</v>
      </c>
      <c r="Y161" s="7">
        <v>6560</v>
      </c>
      <c r="Z161" s="3">
        <v>3421</v>
      </c>
      <c r="AA161" s="7">
        <v>6170</v>
      </c>
      <c r="AB161" s="3">
        <v>3421</v>
      </c>
      <c r="AC161" s="7">
        <v>6170</v>
      </c>
      <c r="AD161" s="11">
        <v>3421</v>
      </c>
    </row>
    <row r="162" spans="1:30" ht="13.5" thickBot="1">
      <c r="A162" s="2" t="s">
        <v>55</v>
      </c>
      <c r="B162" s="5">
        <v>3720</v>
      </c>
      <c r="C162" s="8">
        <v>6806</v>
      </c>
      <c r="D162" s="5">
        <v>3739</v>
      </c>
      <c r="E162" s="8">
        <v>7152</v>
      </c>
      <c r="F162" s="5">
        <v>4105</v>
      </c>
      <c r="G162" s="8">
        <v>8015</v>
      </c>
      <c r="H162" s="5">
        <v>4599</v>
      </c>
      <c r="I162" s="8">
        <v>8519</v>
      </c>
      <c r="J162" s="5">
        <v>4608</v>
      </c>
      <c r="K162" s="8">
        <v>8610</v>
      </c>
      <c r="L162" s="5">
        <v>4709</v>
      </c>
      <c r="M162" s="8">
        <v>8713</v>
      </c>
      <c r="N162" s="5">
        <v>4709</v>
      </c>
      <c r="O162" s="8">
        <v>8713</v>
      </c>
      <c r="P162" s="5">
        <v>4709</v>
      </c>
      <c r="Q162" s="8">
        <v>8713</v>
      </c>
      <c r="R162" s="5">
        <v>4709</v>
      </c>
      <c r="S162" s="8">
        <v>8713</v>
      </c>
      <c r="T162" s="5">
        <v>4709</v>
      </c>
      <c r="U162" s="8">
        <v>8692</v>
      </c>
      <c r="V162" s="5">
        <v>4691</v>
      </c>
      <c r="W162" s="8">
        <v>8220</v>
      </c>
      <c r="X162" s="5">
        <v>4199</v>
      </c>
      <c r="Y162" s="8">
        <v>7341</v>
      </c>
      <c r="Z162" s="5">
        <v>3814</v>
      </c>
      <c r="AA162" s="8">
        <v>6955</v>
      </c>
      <c r="AB162" s="5">
        <v>3814</v>
      </c>
      <c r="AC162" s="8">
        <v>6955</v>
      </c>
      <c r="AD162" s="12">
        <v>3814</v>
      </c>
    </row>
    <row r="163" spans="1:30" ht="12.75">
      <c r="A163" s="31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</row>
    <row r="164" spans="1:30" ht="20.25">
      <c r="A164" s="31"/>
      <c r="B164" s="32"/>
      <c r="C164" s="32"/>
      <c r="D164" s="32"/>
      <c r="E164" s="32"/>
      <c r="F164" s="32"/>
      <c r="G164" s="32"/>
      <c r="H164" s="32"/>
      <c r="I164" s="32"/>
      <c r="J164" s="45" t="s">
        <v>95</v>
      </c>
      <c r="K164" s="45"/>
      <c r="L164" s="45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</row>
    <row r="165" s="30" customFormat="1" ht="16.5" thickBot="1">
      <c r="A165" s="29" t="str">
        <f>HYPERLINK("http://www.lyubosvit.kiev.ua/Chernogoriya/kurorts/51/515/","Maestral 4* Пржно")</f>
        <v>Maestral 4* Пржно</v>
      </c>
    </row>
    <row r="166" spans="1:30" ht="12.75">
      <c r="A166" s="36" t="s">
        <v>0</v>
      </c>
      <c r="B166" s="47" t="s">
        <v>18</v>
      </c>
      <c r="C166" s="48"/>
      <c r="D166" s="49" t="s">
        <v>19</v>
      </c>
      <c r="E166" s="48"/>
      <c r="F166" s="49" t="s">
        <v>20</v>
      </c>
      <c r="G166" s="48"/>
      <c r="H166" s="49" t="s">
        <v>21</v>
      </c>
      <c r="I166" s="48"/>
      <c r="J166" s="49" t="s">
        <v>22</v>
      </c>
      <c r="K166" s="48"/>
      <c r="L166" s="49" t="s">
        <v>23</v>
      </c>
      <c r="M166" s="48"/>
      <c r="N166" s="49" t="s">
        <v>24</v>
      </c>
      <c r="O166" s="48"/>
      <c r="P166" s="49" t="s">
        <v>25</v>
      </c>
      <c r="Q166" s="48"/>
      <c r="R166" s="49" t="s">
        <v>26</v>
      </c>
      <c r="S166" s="48"/>
      <c r="T166" s="49" t="s">
        <v>27</v>
      </c>
      <c r="U166" s="48"/>
      <c r="V166" s="49" t="s">
        <v>28</v>
      </c>
      <c r="W166" s="48"/>
      <c r="X166" s="49" t="s">
        <v>29</v>
      </c>
      <c r="Y166" s="48"/>
      <c r="Z166" s="49" t="s">
        <v>30</v>
      </c>
      <c r="AA166" s="48"/>
      <c r="AB166" s="49" t="s">
        <v>31</v>
      </c>
      <c r="AC166" s="48"/>
      <c r="AD166" s="35" t="s">
        <v>32</v>
      </c>
    </row>
    <row r="167" spans="1:30" ht="13.5" thickBot="1">
      <c r="A167" s="34" t="s">
        <v>56</v>
      </c>
      <c r="B167" s="37">
        <v>7</v>
      </c>
      <c r="C167" s="38">
        <v>14</v>
      </c>
      <c r="D167" s="39">
        <v>7</v>
      </c>
      <c r="E167" s="38">
        <v>14</v>
      </c>
      <c r="F167" s="39">
        <v>7</v>
      </c>
      <c r="G167" s="38">
        <v>14</v>
      </c>
      <c r="H167" s="39">
        <v>7</v>
      </c>
      <c r="I167" s="38">
        <v>14</v>
      </c>
      <c r="J167" s="39">
        <v>7</v>
      </c>
      <c r="K167" s="38">
        <v>14</v>
      </c>
      <c r="L167" s="39">
        <v>7</v>
      </c>
      <c r="M167" s="38">
        <v>14</v>
      </c>
      <c r="N167" s="39">
        <v>7</v>
      </c>
      <c r="O167" s="38">
        <v>14</v>
      </c>
      <c r="P167" s="39">
        <v>7</v>
      </c>
      <c r="Q167" s="38">
        <v>14</v>
      </c>
      <c r="R167" s="39">
        <v>7</v>
      </c>
      <c r="S167" s="38">
        <v>14</v>
      </c>
      <c r="T167" s="39">
        <v>7</v>
      </c>
      <c r="U167" s="38">
        <v>14</v>
      </c>
      <c r="V167" s="39">
        <v>7</v>
      </c>
      <c r="W167" s="38">
        <v>14</v>
      </c>
      <c r="X167" s="39">
        <v>7</v>
      </c>
      <c r="Y167" s="38">
        <v>14</v>
      </c>
      <c r="Z167" s="39">
        <v>7</v>
      </c>
      <c r="AA167" s="38">
        <v>14</v>
      </c>
      <c r="AB167" s="39">
        <v>7</v>
      </c>
      <c r="AC167" s="38">
        <v>14</v>
      </c>
      <c r="AD167" s="40">
        <v>7</v>
      </c>
    </row>
    <row r="168" spans="1:30" ht="12.75">
      <c r="A168" s="13" t="s">
        <v>2</v>
      </c>
      <c r="B168" s="4">
        <v>2020</v>
      </c>
      <c r="C168" s="6">
        <v>3613</v>
      </c>
      <c r="D168" s="4">
        <v>2032</v>
      </c>
      <c r="E168" s="6">
        <v>3689</v>
      </c>
      <c r="F168" s="4">
        <v>2121</v>
      </c>
      <c r="G168" s="6">
        <v>3780</v>
      </c>
      <c r="H168" s="4">
        <v>2121</v>
      </c>
      <c r="I168" s="6">
        <v>3787</v>
      </c>
      <c r="J168" s="4">
        <v>2127</v>
      </c>
      <c r="K168" s="6">
        <v>3825</v>
      </c>
      <c r="L168" s="4">
        <v>2172</v>
      </c>
      <c r="M168" s="6">
        <v>3870</v>
      </c>
      <c r="N168" s="4">
        <v>2172</v>
      </c>
      <c r="O168" s="6">
        <v>3968</v>
      </c>
      <c r="P168" s="4">
        <v>2269</v>
      </c>
      <c r="Q168" s="6">
        <v>4649</v>
      </c>
      <c r="R168" s="4">
        <v>2853</v>
      </c>
      <c r="S168" s="6">
        <v>5232</v>
      </c>
      <c r="T168" s="4">
        <v>2853</v>
      </c>
      <c r="U168" s="6">
        <v>4732</v>
      </c>
      <c r="V168" s="4">
        <v>2354</v>
      </c>
      <c r="W168" s="6">
        <v>3975</v>
      </c>
      <c r="X168" s="4">
        <v>2071</v>
      </c>
      <c r="Y168" s="6">
        <v>3690</v>
      </c>
      <c r="Z168" s="4">
        <v>2071</v>
      </c>
      <c r="AA168" s="6">
        <v>3690</v>
      </c>
      <c r="AB168" s="4">
        <v>2071</v>
      </c>
      <c r="AC168" s="6">
        <v>3690</v>
      </c>
      <c r="AD168" s="10">
        <v>2071</v>
      </c>
    </row>
    <row r="169" spans="1:30" ht="12.75">
      <c r="A169" s="1" t="s">
        <v>33</v>
      </c>
      <c r="B169" s="3">
        <v>2837</v>
      </c>
      <c r="C169" s="7">
        <v>5040</v>
      </c>
      <c r="D169" s="3">
        <v>2856</v>
      </c>
      <c r="E169" s="7">
        <v>5144</v>
      </c>
      <c r="F169" s="3">
        <v>2980</v>
      </c>
      <c r="G169" s="7">
        <v>5271</v>
      </c>
      <c r="H169" s="3">
        <v>2980</v>
      </c>
      <c r="I169" s="7">
        <v>5282</v>
      </c>
      <c r="J169" s="3">
        <v>2989</v>
      </c>
      <c r="K169" s="7">
        <v>5334</v>
      </c>
      <c r="L169" s="3">
        <v>3051</v>
      </c>
      <c r="M169" s="7">
        <v>5398</v>
      </c>
      <c r="N169" s="3">
        <v>3051</v>
      </c>
      <c r="O169" s="7">
        <v>5529</v>
      </c>
      <c r="P169" s="3">
        <v>3183</v>
      </c>
      <c r="Q169" s="7">
        <v>6452</v>
      </c>
      <c r="R169" s="3">
        <v>3974</v>
      </c>
      <c r="S169" s="7">
        <v>7243</v>
      </c>
      <c r="T169" s="3">
        <v>3974</v>
      </c>
      <c r="U169" s="7">
        <v>6563</v>
      </c>
      <c r="V169" s="3">
        <v>3297</v>
      </c>
      <c r="W169" s="7">
        <v>5536</v>
      </c>
      <c r="X169" s="3">
        <v>2909</v>
      </c>
      <c r="Y169" s="7">
        <v>5145</v>
      </c>
      <c r="Z169" s="3">
        <v>2909</v>
      </c>
      <c r="AA169" s="7">
        <v>5145</v>
      </c>
      <c r="AB169" s="3">
        <v>2909</v>
      </c>
      <c r="AC169" s="7">
        <v>5145</v>
      </c>
      <c r="AD169" s="11">
        <v>2909</v>
      </c>
    </row>
    <row r="170" spans="1:30" ht="12.75">
      <c r="A170" s="1" t="s">
        <v>8</v>
      </c>
      <c r="B170" s="3">
        <v>1336</v>
      </c>
      <c r="C170" s="7">
        <v>2453</v>
      </c>
      <c r="D170" s="3">
        <v>1342</v>
      </c>
      <c r="E170" s="7">
        <v>2507</v>
      </c>
      <c r="F170" s="3">
        <v>1403</v>
      </c>
      <c r="G170" s="7">
        <v>2569</v>
      </c>
      <c r="H170" s="3">
        <v>1403</v>
      </c>
      <c r="I170" s="7">
        <v>2572</v>
      </c>
      <c r="J170" s="3">
        <v>1406</v>
      </c>
      <c r="K170" s="7">
        <v>2599</v>
      </c>
      <c r="L170" s="3">
        <v>1436</v>
      </c>
      <c r="M170" s="7">
        <v>2630</v>
      </c>
      <c r="N170" s="3">
        <v>1436</v>
      </c>
      <c r="O170" s="7">
        <v>2698</v>
      </c>
      <c r="P170" s="3">
        <v>1504</v>
      </c>
      <c r="Q170" s="7">
        <v>3173</v>
      </c>
      <c r="R170" s="3">
        <v>1911</v>
      </c>
      <c r="S170" s="7">
        <v>3580</v>
      </c>
      <c r="T170" s="3">
        <v>1911</v>
      </c>
      <c r="U170" s="7">
        <v>3234</v>
      </c>
      <c r="V170" s="3">
        <v>1566</v>
      </c>
      <c r="W170" s="7">
        <v>2705</v>
      </c>
      <c r="X170" s="3">
        <v>1369</v>
      </c>
      <c r="Y170" s="7">
        <v>2507</v>
      </c>
      <c r="Z170" s="3">
        <v>1369</v>
      </c>
      <c r="AA170" s="7">
        <v>2507</v>
      </c>
      <c r="AB170" s="3">
        <v>1369</v>
      </c>
      <c r="AC170" s="7">
        <v>2507</v>
      </c>
      <c r="AD170" s="11">
        <v>1369</v>
      </c>
    </row>
    <row r="171" spans="1:30" ht="12.75">
      <c r="A171" s="1" t="s">
        <v>10</v>
      </c>
      <c r="B171" s="3">
        <v>2904</v>
      </c>
      <c r="C171" s="7">
        <v>5173</v>
      </c>
      <c r="D171" s="3">
        <v>2922</v>
      </c>
      <c r="E171" s="7">
        <v>5281</v>
      </c>
      <c r="F171" s="3">
        <v>3050</v>
      </c>
      <c r="G171" s="7">
        <v>5411</v>
      </c>
      <c r="H171" s="3">
        <v>3050</v>
      </c>
      <c r="I171" s="7">
        <v>5422</v>
      </c>
      <c r="J171" s="3">
        <v>3059</v>
      </c>
      <c r="K171" s="7">
        <v>5476</v>
      </c>
      <c r="L171" s="3">
        <v>3123</v>
      </c>
      <c r="M171" s="7">
        <v>5541</v>
      </c>
      <c r="N171" s="3">
        <v>3123</v>
      </c>
      <c r="O171" s="7">
        <v>5677</v>
      </c>
      <c r="P171" s="3">
        <v>3259</v>
      </c>
      <c r="Q171" s="7">
        <v>6626</v>
      </c>
      <c r="R171" s="3">
        <v>4073</v>
      </c>
      <c r="S171" s="7">
        <v>7440</v>
      </c>
      <c r="T171" s="3">
        <v>4073</v>
      </c>
      <c r="U171" s="7">
        <v>6741</v>
      </c>
      <c r="V171" s="3">
        <v>3376</v>
      </c>
      <c r="W171" s="7">
        <v>5683</v>
      </c>
      <c r="X171" s="3">
        <v>2977</v>
      </c>
      <c r="Y171" s="7">
        <v>5282</v>
      </c>
      <c r="Z171" s="3">
        <v>2977</v>
      </c>
      <c r="AA171" s="7">
        <v>5282</v>
      </c>
      <c r="AB171" s="3">
        <v>2977</v>
      </c>
      <c r="AC171" s="7">
        <v>5282</v>
      </c>
      <c r="AD171" s="11">
        <v>2977</v>
      </c>
    </row>
    <row r="172" spans="1:30" ht="12.75">
      <c r="A172" s="41" t="s">
        <v>57</v>
      </c>
      <c r="B172" s="42"/>
      <c r="C172" s="43"/>
      <c r="D172" s="42"/>
      <c r="E172" s="43"/>
      <c r="F172" s="42"/>
      <c r="G172" s="43"/>
      <c r="H172" s="42"/>
      <c r="I172" s="43"/>
      <c r="J172" s="42"/>
      <c r="K172" s="43"/>
      <c r="L172" s="42"/>
      <c r="M172" s="43"/>
      <c r="N172" s="42"/>
      <c r="O172" s="43"/>
      <c r="P172" s="42"/>
      <c r="Q172" s="43"/>
      <c r="R172" s="42"/>
      <c r="S172" s="43"/>
      <c r="T172" s="42"/>
      <c r="U172" s="43"/>
      <c r="V172" s="42"/>
      <c r="W172" s="43"/>
      <c r="X172" s="42"/>
      <c r="Y172" s="43"/>
      <c r="Z172" s="42"/>
      <c r="AA172" s="43"/>
      <c r="AB172" s="42"/>
      <c r="AC172" s="43"/>
      <c r="AD172" s="44"/>
    </row>
    <row r="173" spans="1:30" ht="12.75">
      <c r="A173" s="1" t="s">
        <v>2</v>
      </c>
      <c r="B173" s="3">
        <v>2353</v>
      </c>
      <c r="C173" s="7">
        <v>4279</v>
      </c>
      <c r="D173" s="3">
        <v>2365</v>
      </c>
      <c r="E173" s="7">
        <v>4372</v>
      </c>
      <c r="F173" s="3">
        <v>2471</v>
      </c>
      <c r="G173" s="7">
        <v>4480</v>
      </c>
      <c r="H173" s="3">
        <v>2471</v>
      </c>
      <c r="I173" s="7">
        <v>4487</v>
      </c>
      <c r="J173" s="3">
        <v>2477</v>
      </c>
      <c r="K173" s="7">
        <v>4533</v>
      </c>
      <c r="L173" s="3">
        <v>2530</v>
      </c>
      <c r="M173" s="7">
        <v>4587</v>
      </c>
      <c r="N173" s="3">
        <v>2530</v>
      </c>
      <c r="O173" s="7">
        <v>4697</v>
      </c>
      <c r="P173" s="3">
        <v>2640</v>
      </c>
      <c r="Q173" s="7">
        <v>5468</v>
      </c>
      <c r="R173" s="3">
        <v>3301</v>
      </c>
      <c r="S173" s="7">
        <v>6128</v>
      </c>
      <c r="T173" s="3">
        <v>3301</v>
      </c>
      <c r="U173" s="7">
        <v>5564</v>
      </c>
      <c r="V173" s="3">
        <v>2738</v>
      </c>
      <c r="W173" s="7">
        <v>4701</v>
      </c>
      <c r="X173" s="3">
        <v>2412</v>
      </c>
      <c r="Y173" s="7">
        <v>4373</v>
      </c>
      <c r="Z173" s="3">
        <v>2412</v>
      </c>
      <c r="AA173" s="7">
        <v>4373</v>
      </c>
      <c r="AB173" s="3">
        <v>2412</v>
      </c>
      <c r="AC173" s="7">
        <v>4373</v>
      </c>
      <c r="AD173" s="11">
        <v>2412</v>
      </c>
    </row>
    <row r="174" spans="1:30" ht="12.75">
      <c r="A174" s="1" t="s">
        <v>33</v>
      </c>
      <c r="B174" s="3">
        <v>3287</v>
      </c>
      <c r="C174" s="7">
        <v>5939</v>
      </c>
      <c r="D174" s="3">
        <v>3305</v>
      </c>
      <c r="E174" s="7">
        <v>6066</v>
      </c>
      <c r="F174" s="3">
        <v>3453</v>
      </c>
      <c r="G174" s="7">
        <v>6216</v>
      </c>
      <c r="H174" s="3">
        <v>3453</v>
      </c>
      <c r="I174" s="7">
        <v>6227</v>
      </c>
      <c r="J174" s="3">
        <v>3462</v>
      </c>
      <c r="K174" s="7">
        <v>6290</v>
      </c>
      <c r="L174" s="3">
        <v>3535</v>
      </c>
      <c r="M174" s="7">
        <v>6365</v>
      </c>
      <c r="N174" s="3">
        <v>3535</v>
      </c>
      <c r="O174" s="7">
        <v>6514</v>
      </c>
      <c r="P174" s="3">
        <v>3684</v>
      </c>
      <c r="Q174" s="7">
        <v>7553</v>
      </c>
      <c r="R174" s="3">
        <v>4574</v>
      </c>
      <c r="S174" s="7">
        <v>8444</v>
      </c>
      <c r="T174" s="3">
        <v>4574</v>
      </c>
      <c r="U174" s="7">
        <v>7681</v>
      </c>
      <c r="V174" s="3">
        <v>3814</v>
      </c>
      <c r="W174" s="7">
        <v>6514</v>
      </c>
      <c r="X174" s="3">
        <v>3370</v>
      </c>
      <c r="Y174" s="7">
        <v>6067</v>
      </c>
      <c r="Z174" s="3">
        <v>3370</v>
      </c>
      <c r="AA174" s="7">
        <v>6067</v>
      </c>
      <c r="AB174" s="3">
        <v>3370</v>
      </c>
      <c r="AC174" s="7">
        <v>6067</v>
      </c>
      <c r="AD174" s="11">
        <v>3370</v>
      </c>
    </row>
    <row r="175" spans="1:30" ht="12.75">
      <c r="A175" s="1" t="s">
        <v>8</v>
      </c>
      <c r="B175" s="3">
        <v>1561</v>
      </c>
      <c r="C175" s="7">
        <v>2903</v>
      </c>
      <c r="D175" s="3">
        <v>1567</v>
      </c>
      <c r="E175" s="7">
        <v>2968</v>
      </c>
      <c r="F175" s="3">
        <v>1639</v>
      </c>
      <c r="G175" s="7">
        <v>3041</v>
      </c>
      <c r="H175" s="3">
        <v>1639</v>
      </c>
      <c r="I175" s="7">
        <v>3045</v>
      </c>
      <c r="J175" s="3">
        <v>1642</v>
      </c>
      <c r="K175" s="7">
        <v>3077</v>
      </c>
      <c r="L175" s="3">
        <v>1678</v>
      </c>
      <c r="M175" s="7">
        <v>3114</v>
      </c>
      <c r="N175" s="3">
        <v>1678</v>
      </c>
      <c r="O175" s="7">
        <v>3197</v>
      </c>
      <c r="P175" s="3">
        <v>1761</v>
      </c>
      <c r="Q175" s="7">
        <v>3780</v>
      </c>
      <c r="R175" s="3">
        <v>2260</v>
      </c>
      <c r="S175" s="7">
        <v>4279</v>
      </c>
      <c r="T175" s="3">
        <v>2260</v>
      </c>
      <c r="U175" s="7">
        <v>3856</v>
      </c>
      <c r="V175" s="3">
        <v>1838</v>
      </c>
      <c r="W175" s="7">
        <v>3208</v>
      </c>
      <c r="X175" s="3">
        <v>1600</v>
      </c>
      <c r="Y175" s="7">
        <v>2969</v>
      </c>
      <c r="Z175" s="3">
        <v>1600</v>
      </c>
      <c r="AA175" s="7">
        <v>2969</v>
      </c>
      <c r="AB175" s="3">
        <v>1600</v>
      </c>
      <c r="AC175" s="7">
        <v>2969</v>
      </c>
      <c r="AD175" s="11">
        <v>1600</v>
      </c>
    </row>
    <row r="176" spans="1:30" ht="13.5" thickBot="1">
      <c r="A176" s="2" t="s">
        <v>10</v>
      </c>
      <c r="B176" s="5">
        <v>3371</v>
      </c>
      <c r="C176" s="8">
        <v>6106</v>
      </c>
      <c r="D176" s="5">
        <v>3389</v>
      </c>
      <c r="E176" s="8">
        <v>6237</v>
      </c>
      <c r="F176" s="5">
        <v>3540</v>
      </c>
      <c r="G176" s="8">
        <v>6391</v>
      </c>
      <c r="H176" s="5">
        <v>3540</v>
      </c>
      <c r="I176" s="8">
        <v>6402</v>
      </c>
      <c r="J176" s="5">
        <v>3549</v>
      </c>
      <c r="K176" s="8">
        <v>6467</v>
      </c>
      <c r="L176" s="5">
        <v>3625</v>
      </c>
      <c r="M176" s="8">
        <v>6544</v>
      </c>
      <c r="N176" s="5">
        <v>3625</v>
      </c>
      <c r="O176" s="8">
        <v>6698</v>
      </c>
      <c r="P176" s="5">
        <v>3778</v>
      </c>
      <c r="Q176" s="8">
        <v>7773</v>
      </c>
      <c r="R176" s="5">
        <v>4700</v>
      </c>
      <c r="S176" s="8">
        <v>8695</v>
      </c>
      <c r="T176" s="5">
        <v>4700</v>
      </c>
      <c r="U176" s="8">
        <v>7906</v>
      </c>
      <c r="V176" s="5">
        <v>3914</v>
      </c>
      <c r="W176" s="8">
        <v>6699</v>
      </c>
      <c r="X176" s="5">
        <v>3455</v>
      </c>
      <c r="Y176" s="8">
        <v>6238</v>
      </c>
      <c r="Z176" s="5">
        <v>3455</v>
      </c>
      <c r="AA176" s="8">
        <v>6238</v>
      </c>
      <c r="AB176" s="5">
        <v>3455</v>
      </c>
      <c r="AC176" s="8">
        <v>6238</v>
      </c>
      <c r="AD176" s="12">
        <v>3455</v>
      </c>
    </row>
    <row r="177" spans="1:30" ht="12.75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</row>
    <row r="178" spans="1:30" ht="20.25">
      <c r="A178" s="31"/>
      <c r="B178" s="32"/>
      <c r="C178" s="32"/>
      <c r="D178" s="32"/>
      <c r="E178" s="32"/>
      <c r="F178" s="32"/>
      <c r="G178" s="32"/>
      <c r="H178" s="32"/>
      <c r="I178" s="32"/>
      <c r="J178" s="45" t="s">
        <v>96</v>
      </c>
      <c r="K178" s="45"/>
      <c r="L178" s="45"/>
      <c r="M178" s="45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</row>
    <row r="179" s="30" customFormat="1" ht="16.5" thickBot="1">
      <c r="A179" s="29" t="str">
        <f>HYPERLINK("http://www.lyubosvit.kiev.ua/Chernogoriya/kurorts/33/820/","Palas 3* Петровац")</f>
        <v>Palas 3* Петровац</v>
      </c>
    </row>
    <row r="180" spans="1:30" ht="12.75">
      <c r="A180" s="36" t="s">
        <v>35</v>
      </c>
      <c r="B180" s="47" t="s">
        <v>18</v>
      </c>
      <c r="C180" s="48"/>
      <c r="D180" s="49" t="s">
        <v>19</v>
      </c>
      <c r="E180" s="48"/>
      <c r="F180" s="49" t="s">
        <v>20</v>
      </c>
      <c r="G180" s="48"/>
      <c r="H180" s="49" t="s">
        <v>21</v>
      </c>
      <c r="I180" s="48"/>
      <c r="J180" s="49" t="s">
        <v>22</v>
      </c>
      <c r="K180" s="48"/>
      <c r="L180" s="49" t="s">
        <v>23</v>
      </c>
      <c r="M180" s="48"/>
      <c r="N180" s="49" t="s">
        <v>24</v>
      </c>
      <c r="O180" s="48"/>
      <c r="P180" s="49" t="s">
        <v>25</v>
      </c>
      <c r="Q180" s="48"/>
      <c r="R180" s="49" t="s">
        <v>26</v>
      </c>
      <c r="S180" s="48"/>
      <c r="T180" s="49" t="s">
        <v>27</v>
      </c>
      <c r="U180" s="48"/>
      <c r="V180" s="49" t="s">
        <v>28</v>
      </c>
      <c r="W180" s="48"/>
      <c r="X180" s="49" t="s">
        <v>29</v>
      </c>
      <c r="Y180" s="48"/>
      <c r="Z180" s="49" t="s">
        <v>30</v>
      </c>
      <c r="AA180" s="48"/>
      <c r="AB180" s="49" t="s">
        <v>31</v>
      </c>
      <c r="AC180" s="48"/>
      <c r="AD180" s="35" t="s">
        <v>32</v>
      </c>
    </row>
    <row r="181" spans="1:30" ht="13.5" thickBot="1">
      <c r="A181" s="34" t="s">
        <v>57</v>
      </c>
      <c r="B181" s="37">
        <v>7</v>
      </c>
      <c r="C181" s="38">
        <v>14</v>
      </c>
      <c r="D181" s="39">
        <v>7</v>
      </c>
      <c r="E181" s="38">
        <v>14</v>
      </c>
      <c r="F181" s="39">
        <v>7</v>
      </c>
      <c r="G181" s="38">
        <v>14</v>
      </c>
      <c r="H181" s="39">
        <v>7</v>
      </c>
      <c r="I181" s="38">
        <v>14</v>
      </c>
      <c r="J181" s="39">
        <v>7</v>
      </c>
      <c r="K181" s="38">
        <v>14</v>
      </c>
      <c r="L181" s="39">
        <v>7</v>
      </c>
      <c r="M181" s="38">
        <v>14</v>
      </c>
      <c r="N181" s="39">
        <v>7</v>
      </c>
      <c r="O181" s="38">
        <v>14</v>
      </c>
      <c r="P181" s="39">
        <v>7</v>
      </c>
      <c r="Q181" s="38">
        <v>14</v>
      </c>
      <c r="R181" s="39">
        <v>7</v>
      </c>
      <c r="S181" s="38">
        <v>14</v>
      </c>
      <c r="T181" s="39">
        <v>7</v>
      </c>
      <c r="U181" s="38">
        <v>14</v>
      </c>
      <c r="V181" s="39">
        <v>7</v>
      </c>
      <c r="W181" s="38">
        <v>14</v>
      </c>
      <c r="X181" s="39">
        <v>7</v>
      </c>
      <c r="Y181" s="38">
        <v>14</v>
      </c>
      <c r="Z181" s="39">
        <v>7</v>
      </c>
      <c r="AA181" s="38">
        <v>14</v>
      </c>
      <c r="AB181" s="39">
        <v>7</v>
      </c>
      <c r="AC181" s="38">
        <v>14</v>
      </c>
      <c r="AD181" s="40">
        <v>7</v>
      </c>
    </row>
    <row r="182" spans="1:30" ht="12.75">
      <c r="A182" s="13" t="s">
        <v>2</v>
      </c>
      <c r="B182" s="4">
        <v>1245</v>
      </c>
      <c r="C182" s="6">
        <v>2014</v>
      </c>
      <c r="D182" s="4">
        <v>1257</v>
      </c>
      <c r="E182" s="6">
        <v>2098</v>
      </c>
      <c r="F182" s="4">
        <v>1355</v>
      </c>
      <c r="G182" s="6">
        <v>2323</v>
      </c>
      <c r="H182" s="4">
        <v>1480</v>
      </c>
      <c r="I182" s="6">
        <v>2454</v>
      </c>
      <c r="J182" s="4">
        <v>1486</v>
      </c>
      <c r="K182" s="6">
        <v>2476</v>
      </c>
      <c r="L182" s="4">
        <v>1514</v>
      </c>
      <c r="M182" s="6">
        <v>2505</v>
      </c>
      <c r="N182" s="4">
        <v>1514</v>
      </c>
      <c r="O182" s="6">
        <v>2505</v>
      </c>
      <c r="P182" s="4">
        <v>1514</v>
      </c>
      <c r="Q182" s="6">
        <v>2505</v>
      </c>
      <c r="R182" s="4">
        <v>1514</v>
      </c>
      <c r="S182" s="6">
        <v>2505</v>
      </c>
      <c r="T182" s="4">
        <v>1514</v>
      </c>
      <c r="U182" s="6">
        <v>2491</v>
      </c>
      <c r="V182" s="4">
        <v>1502</v>
      </c>
      <c r="W182" s="6">
        <v>2375</v>
      </c>
      <c r="X182" s="4">
        <v>1373</v>
      </c>
      <c r="Y182" s="6">
        <v>2146</v>
      </c>
      <c r="Z182" s="4">
        <v>1275</v>
      </c>
      <c r="AA182" s="6">
        <v>2049</v>
      </c>
      <c r="AB182" s="4">
        <v>1275</v>
      </c>
      <c r="AC182" s="6">
        <v>2049</v>
      </c>
      <c r="AD182" s="10">
        <v>1275</v>
      </c>
    </row>
    <row r="183" spans="1:30" ht="12.75">
      <c r="A183" s="1" t="s">
        <v>51</v>
      </c>
      <c r="B183" s="3">
        <v>1295</v>
      </c>
      <c r="C183" s="7">
        <v>2114</v>
      </c>
      <c r="D183" s="3">
        <v>1307</v>
      </c>
      <c r="E183" s="7">
        <v>2201</v>
      </c>
      <c r="F183" s="3">
        <v>1408</v>
      </c>
      <c r="G183" s="7">
        <v>2428</v>
      </c>
      <c r="H183" s="3">
        <v>1533</v>
      </c>
      <c r="I183" s="7">
        <v>2559</v>
      </c>
      <c r="J183" s="3">
        <v>1539</v>
      </c>
      <c r="K183" s="7">
        <v>2582</v>
      </c>
      <c r="L183" s="3">
        <v>1568</v>
      </c>
      <c r="M183" s="7">
        <v>2612</v>
      </c>
      <c r="N183" s="3">
        <v>1568</v>
      </c>
      <c r="O183" s="7">
        <v>2612</v>
      </c>
      <c r="P183" s="3">
        <v>1568</v>
      </c>
      <c r="Q183" s="7">
        <v>2612</v>
      </c>
      <c r="R183" s="3">
        <v>1568</v>
      </c>
      <c r="S183" s="7">
        <v>2612</v>
      </c>
      <c r="T183" s="3">
        <v>1568</v>
      </c>
      <c r="U183" s="7">
        <v>2598</v>
      </c>
      <c r="V183" s="3">
        <v>1556</v>
      </c>
      <c r="W183" s="7">
        <v>2480</v>
      </c>
      <c r="X183" s="3">
        <v>1424</v>
      </c>
      <c r="Y183" s="7">
        <v>2249</v>
      </c>
      <c r="Z183" s="3">
        <v>1326</v>
      </c>
      <c r="AA183" s="7">
        <v>2151</v>
      </c>
      <c r="AB183" s="3">
        <v>1326</v>
      </c>
      <c r="AC183" s="7">
        <v>2151</v>
      </c>
      <c r="AD183" s="11">
        <v>1326</v>
      </c>
    </row>
    <row r="184" spans="1:30" ht="12.75">
      <c r="A184" s="1" t="s">
        <v>4</v>
      </c>
      <c r="B184" s="3">
        <v>1671</v>
      </c>
      <c r="C184" s="7">
        <v>2657</v>
      </c>
      <c r="D184" s="3">
        <v>1689</v>
      </c>
      <c r="E184" s="7">
        <v>2763</v>
      </c>
      <c r="F184" s="3">
        <v>1815</v>
      </c>
      <c r="G184" s="7">
        <v>3048</v>
      </c>
      <c r="H184" s="3">
        <v>1971</v>
      </c>
      <c r="I184" s="7">
        <v>3214</v>
      </c>
      <c r="J184" s="3">
        <v>1980</v>
      </c>
      <c r="K184" s="7">
        <v>3241</v>
      </c>
      <c r="L184" s="3">
        <v>2017</v>
      </c>
      <c r="M184" s="7">
        <v>3279</v>
      </c>
      <c r="N184" s="3">
        <v>2017</v>
      </c>
      <c r="O184" s="7">
        <v>3279</v>
      </c>
      <c r="P184" s="3">
        <v>2017</v>
      </c>
      <c r="Q184" s="7">
        <v>3279</v>
      </c>
      <c r="R184" s="3">
        <v>2017</v>
      </c>
      <c r="S184" s="7">
        <v>3279</v>
      </c>
      <c r="T184" s="3">
        <v>2017</v>
      </c>
      <c r="U184" s="7">
        <v>3258</v>
      </c>
      <c r="V184" s="3">
        <v>1999</v>
      </c>
      <c r="W184" s="7">
        <v>3113</v>
      </c>
      <c r="X184" s="3">
        <v>1834</v>
      </c>
      <c r="Y184" s="7">
        <v>2823</v>
      </c>
      <c r="Z184" s="3">
        <v>1712</v>
      </c>
      <c r="AA184" s="7">
        <v>2701</v>
      </c>
      <c r="AB184" s="3">
        <v>1712</v>
      </c>
      <c r="AC184" s="7">
        <v>2701</v>
      </c>
      <c r="AD184" s="11">
        <v>1712</v>
      </c>
    </row>
    <row r="185" spans="1:30" ht="12.75">
      <c r="A185" s="1" t="s">
        <v>58</v>
      </c>
      <c r="B185" s="3">
        <v>1734</v>
      </c>
      <c r="C185" s="7">
        <v>2782</v>
      </c>
      <c r="D185" s="3">
        <v>1752</v>
      </c>
      <c r="E185" s="7">
        <v>2891</v>
      </c>
      <c r="F185" s="3">
        <v>1881</v>
      </c>
      <c r="G185" s="7">
        <v>3179</v>
      </c>
      <c r="H185" s="3">
        <v>2037</v>
      </c>
      <c r="I185" s="7">
        <v>3345</v>
      </c>
      <c r="J185" s="3">
        <v>2046</v>
      </c>
      <c r="K185" s="7">
        <v>3374</v>
      </c>
      <c r="L185" s="3">
        <v>2084</v>
      </c>
      <c r="M185" s="7">
        <v>3414</v>
      </c>
      <c r="N185" s="3">
        <v>2084</v>
      </c>
      <c r="O185" s="7">
        <v>3414</v>
      </c>
      <c r="P185" s="3">
        <v>2084</v>
      </c>
      <c r="Q185" s="7">
        <v>3414</v>
      </c>
      <c r="R185" s="3">
        <v>2084</v>
      </c>
      <c r="S185" s="7">
        <v>3414</v>
      </c>
      <c r="T185" s="3">
        <v>2084</v>
      </c>
      <c r="U185" s="7">
        <v>3393</v>
      </c>
      <c r="V185" s="3">
        <v>2066</v>
      </c>
      <c r="W185" s="7">
        <v>3244</v>
      </c>
      <c r="X185" s="3">
        <v>1898</v>
      </c>
      <c r="Y185" s="7">
        <v>2951</v>
      </c>
      <c r="Z185" s="3">
        <v>1776</v>
      </c>
      <c r="AA185" s="7">
        <v>2829</v>
      </c>
      <c r="AB185" s="3">
        <v>1776</v>
      </c>
      <c r="AC185" s="7">
        <v>2829</v>
      </c>
      <c r="AD185" s="11">
        <v>1776</v>
      </c>
    </row>
    <row r="186" spans="1:30" ht="12.75">
      <c r="A186" s="1" t="s">
        <v>6</v>
      </c>
      <c r="B186" s="3">
        <v>1738</v>
      </c>
      <c r="C186" s="7">
        <v>2791</v>
      </c>
      <c r="D186" s="3">
        <v>1756</v>
      </c>
      <c r="E186" s="7">
        <v>2905</v>
      </c>
      <c r="F186" s="3">
        <v>1890</v>
      </c>
      <c r="G186" s="7">
        <v>3210</v>
      </c>
      <c r="H186" s="3">
        <v>2059</v>
      </c>
      <c r="I186" s="7">
        <v>3389</v>
      </c>
      <c r="J186" s="3">
        <v>2068</v>
      </c>
      <c r="K186" s="7">
        <v>3418</v>
      </c>
      <c r="L186" s="3">
        <v>2107</v>
      </c>
      <c r="M186" s="7">
        <v>3458</v>
      </c>
      <c r="N186" s="3">
        <v>2107</v>
      </c>
      <c r="O186" s="7">
        <v>3458</v>
      </c>
      <c r="P186" s="3">
        <v>2107</v>
      </c>
      <c r="Q186" s="7">
        <v>3458</v>
      </c>
      <c r="R186" s="3">
        <v>2107</v>
      </c>
      <c r="S186" s="7">
        <v>3458</v>
      </c>
      <c r="T186" s="3">
        <v>2107</v>
      </c>
      <c r="U186" s="7">
        <v>3438</v>
      </c>
      <c r="V186" s="3">
        <v>2089</v>
      </c>
      <c r="W186" s="7">
        <v>3281</v>
      </c>
      <c r="X186" s="3">
        <v>1912</v>
      </c>
      <c r="Y186" s="7">
        <v>2970</v>
      </c>
      <c r="Z186" s="3">
        <v>1780</v>
      </c>
      <c r="AA186" s="7">
        <v>2838</v>
      </c>
      <c r="AB186" s="3">
        <v>1780</v>
      </c>
      <c r="AC186" s="7">
        <v>2838</v>
      </c>
      <c r="AD186" s="11">
        <v>1780</v>
      </c>
    </row>
    <row r="187" spans="1:30" ht="12.75">
      <c r="A187" s="1" t="s">
        <v>59</v>
      </c>
      <c r="B187" s="3">
        <v>1805</v>
      </c>
      <c r="C187" s="7">
        <v>2925</v>
      </c>
      <c r="D187" s="3">
        <v>1824</v>
      </c>
      <c r="E187" s="7">
        <v>3043</v>
      </c>
      <c r="F187" s="3">
        <v>1961</v>
      </c>
      <c r="G187" s="7">
        <v>3352</v>
      </c>
      <c r="H187" s="3">
        <v>2130</v>
      </c>
      <c r="I187" s="7">
        <v>3531</v>
      </c>
      <c r="J187" s="3">
        <v>2139</v>
      </c>
      <c r="K187" s="7">
        <v>3562</v>
      </c>
      <c r="L187" s="3">
        <v>2179</v>
      </c>
      <c r="M187" s="7">
        <v>3604</v>
      </c>
      <c r="N187" s="3">
        <v>2179</v>
      </c>
      <c r="O187" s="7">
        <v>3604</v>
      </c>
      <c r="P187" s="3">
        <v>2179</v>
      </c>
      <c r="Q187" s="7">
        <v>3604</v>
      </c>
      <c r="R187" s="3">
        <v>2179</v>
      </c>
      <c r="S187" s="7">
        <v>3604</v>
      </c>
      <c r="T187" s="3">
        <v>2179</v>
      </c>
      <c r="U187" s="7">
        <v>3583</v>
      </c>
      <c r="V187" s="3">
        <v>2161</v>
      </c>
      <c r="W187" s="7">
        <v>3422</v>
      </c>
      <c r="X187" s="3">
        <v>1981</v>
      </c>
      <c r="Y187" s="7">
        <v>3108</v>
      </c>
      <c r="Z187" s="3">
        <v>1849</v>
      </c>
      <c r="AA187" s="7">
        <v>2976</v>
      </c>
      <c r="AB187" s="3">
        <v>1849</v>
      </c>
      <c r="AC187" s="7">
        <v>2976</v>
      </c>
      <c r="AD187" s="11">
        <v>1849</v>
      </c>
    </row>
    <row r="188" spans="1:30" ht="12.75">
      <c r="A188" s="41" t="s">
        <v>60</v>
      </c>
      <c r="B188" s="42"/>
      <c r="C188" s="43"/>
      <c r="D188" s="42"/>
      <c r="E188" s="43"/>
      <c r="F188" s="42"/>
      <c r="G188" s="43"/>
      <c r="H188" s="42"/>
      <c r="I188" s="43"/>
      <c r="J188" s="42"/>
      <c r="K188" s="43"/>
      <c r="L188" s="42"/>
      <c r="M188" s="43"/>
      <c r="N188" s="42"/>
      <c r="O188" s="43"/>
      <c r="P188" s="42"/>
      <c r="Q188" s="43"/>
      <c r="R188" s="42"/>
      <c r="S188" s="43"/>
      <c r="T188" s="42"/>
      <c r="U188" s="43"/>
      <c r="V188" s="42"/>
      <c r="W188" s="43"/>
      <c r="X188" s="42"/>
      <c r="Y188" s="43"/>
      <c r="Z188" s="42"/>
      <c r="AA188" s="43"/>
      <c r="AB188" s="42"/>
      <c r="AC188" s="43"/>
      <c r="AD188" s="44"/>
    </row>
    <row r="189" spans="1:30" ht="12.75">
      <c r="A189" s="1" t="s">
        <v>2</v>
      </c>
      <c r="B189" s="3">
        <v>1212</v>
      </c>
      <c r="C189" s="7">
        <v>1947</v>
      </c>
      <c r="D189" s="3">
        <v>1224</v>
      </c>
      <c r="E189" s="7">
        <v>2030</v>
      </c>
      <c r="F189" s="3">
        <v>1320</v>
      </c>
      <c r="G189" s="7">
        <v>2253</v>
      </c>
      <c r="H189" s="3">
        <v>1445</v>
      </c>
      <c r="I189" s="7">
        <v>2384</v>
      </c>
      <c r="J189" s="3">
        <v>1451</v>
      </c>
      <c r="K189" s="7">
        <v>2405</v>
      </c>
      <c r="L189" s="3">
        <v>1478</v>
      </c>
      <c r="M189" s="7">
        <v>2433</v>
      </c>
      <c r="N189" s="3">
        <v>1478</v>
      </c>
      <c r="O189" s="7">
        <v>2433</v>
      </c>
      <c r="P189" s="3">
        <v>1478</v>
      </c>
      <c r="Q189" s="7">
        <v>2433</v>
      </c>
      <c r="R189" s="3">
        <v>1478</v>
      </c>
      <c r="S189" s="7">
        <v>2433</v>
      </c>
      <c r="T189" s="3">
        <v>1478</v>
      </c>
      <c r="U189" s="7">
        <v>2419</v>
      </c>
      <c r="V189" s="3">
        <v>1466</v>
      </c>
      <c r="W189" s="7">
        <v>2305</v>
      </c>
      <c r="X189" s="3">
        <v>1339</v>
      </c>
      <c r="Y189" s="7">
        <v>2078</v>
      </c>
      <c r="Z189" s="3">
        <v>1241</v>
      </c>
      <c r="AA189" s="7">
        <v>1980</v>
      </c>
      <c r="AB189" s="3">
        <v>1241</v>
      </c>
      <c r="AC189" s="7">
        <v>1980</v>
      </c>
      <c r="AD189" s="11">
        <v>1241</v>
      </c>
    </row>
    <row r="190" spans="1:30" ht="12.75">
      <c r="A190" s="1" t="s">
        <v>51</v>
      </c>
      <c r="B190" s="3">
        <v>1262</v>
      </c>
      <c r="C190" s="7">
        <v>2047</v>
      </c>
      <c r="D190" s="3">
        <v>1274</v>
      </c>
      <c r="E190" s="7">
        <v>2132</v>
      </c>
      <c r="F190" s="3">
        <v>1373</v>
      </c>
      <c r="G190" s="7">
        <v>2358</v>
      </c>
      <c r="H190" s="3">
        <v>1498</v>
      </c>
      <c r="I190" s="7">
        <v>2489</v>
      </c>
      <c r="J190" s="3">
        <v>1504</v>
      </c>
      <c r="K190" s="7">
        <v>2511</v>
      </c>
      <c r="L190" s="3">
        <v>1532</v>
      </c>
      <c r="M190" s="7">
        <v>2541</v>
      </c>
      <c r="N190" s="3">
        <v>1532</v>
      </c>
      <c r="O190" s="7">
        <v>2541</v>
      </c>
      <c r="P190" s="3">
        <v>1532</v>
      </c>
      <c r="Q190" s="7">
        <v>2541</v>
      </c>
      <c r="R190" s="3">
        <v>1532</v>
      </c>
      <c r="S190" s="7">
        <v>2541</v>
      </c>
      <c r="T190" s="3">
        <v>1532</v>
      </c>
      <c r="U190" s="7">
        <v>2527</v>
      </c>
      <c r="V190" s="3">
        <v>1520</v>
      </c>
      <c r="W190" s="7">
        <v>2410</v>
      </c>
      <c r="X190" s="3">
        <v>1390</v>
      </c>
      <c r="Y190" s="7">
        <v>2180</v>
      </c>
      <c r="Z190" s="3">
        <v>1292</v>
      </c>
      <c r="AA190" s="7">
        <v>2083</v>
      </c>
      <c r="AB190" s="3">
        <v>1292</v>
      </c>
      <c r="AC190" s="7">
        <v>2083</v>
      </c>
      <c r="AD190" s="11">
        <v>1292</v>
      </c>
    </row>
    <row r="191" spans="1:30" ht="12.75">
      <c r="A191" s="1" t="s">
        <v>4</v>
      </c>
      <c r="B191" s="3">
        <v>1630</v>
      </c>
      <c r="C191" s="7">
        <v>2574</v>
      </c>
      <c r="D191" s="3">
        <v>1648</v>
      </c>
      <c r="E191" s="7">
        <v>2678</v>
      </c>
      <c r="F191" s="3">
        <v>1771</v>
      </c>
      <c r="G191" s="7">
        <v>2960</v>
      </c>
      <c r="H191" s="3">
        <v>1928</v>
      </c>
      <c r="I191" s="7">
        <v>3127</v>
      </c>
      <c r="J191" s="3">
        <v>1937</v>
      </c>
      <c r="K191" s="7">
        <v>3153</v>
      </c>
      <c r="L191" s="3">
        <v>1972</v>
      </c>
      <c r="M191" s="7">
        <v>3190</v>
      </c>
      <c r="N191" s="3">
        <v>1972</v>
      </c>
      <c r="O191" s="7">
        <v>3190</v>
      </c>
      <c r="P191" s="3">
        <v>1972</v>
      </c>
      <c r="Q191" s="7">
        <v>3190</v>
      </c>
      <c r="R191" s="3">
        <v>1972</v>
      </c>
      <c r="S191" s="7">
        <v>3190</v>
      </c>
      <c r="T191" s="3">
        <v>1972</v>
      </c>
      <c r="U191" s="7">
        <v>3169</v>
      </c>
      <c r="V191" s="3">
        <v>1954</v>
      </c>
      <c r="W191" s="7">
        <v>3026</v>
      </c>
      <c r="X191" s="3">
        <v>1791</v>
      </c>
      <c r="Y191" s="7">
        <v>2738</v>
      </c>
      <c r="Z191" s="3">
        <v>1669</v>
      </c>
      <c r="AA191" s="7">
        <v>2616</v>
      </c>
      <c r="AB191" s="3">
        <v>1669</v>
      </c>
      <c r="AC191" s="7">
        <v>2616</v>
      </c>
      <c r="AD191" s="11">
        <v>1669</v>
      </c>
    </row>
    <row r="192" spans="1:30" ht="12.75">
      <c r="A192" s="1" t="s">
        <v>58</v>
      </c>
      <c r="B192" s="3">
        <v>1692</v>
      </c>
      <c r="C192" s="7">
        <v>2699</v>
      </c>
      <c r="D192" s="3">
        <v>1710</v>
      </c>
      <c r="E192" s="7">
        <v>2806</v>
      </c>
      <c r="F192" s="3">
        <v>1837</v>
      </c>
      <c r="G192" s="7">
        <v>3091</v>
      </c>
      <c r="H192" s="3">
        <v>1993</v>
      </c>
      <c r="I192" s="7">
        <v>3258</v>
      </c>
      <c r="J192" s="3">
        <v>2002</v>
      </c>
      <c r="K192" s="7">
        <v>3285</v>
      </c>
      <c r="L192" s="3">
        <v>2040</v>
      </c>
      <c r="M192" s="7">
        <v>3324</v>
      </c>
      <c r="N192" s="3">
        <v>2040</v>
      </c>
      <c r="O192" s="7">
        <v>3324</v>
      </c>
      <c r="P192" s="3">
        <v>2040</v>
      </c>
      <c r="Q192" s="7">
        <v>3324</v>
      </c>
      <c r="R192" s="3">
        <v>2040</v>
      </c>
      <c r="S192" s="7">
        <v>3324</v>
      </c>
      <c r="T192" s="3">
        <v>2040</v>
      </c>
      <c r="U192" s="7">
        <v>3303</v>
      </c>
      <c r="V192" s="3">
        <v>2021</v>
      </c>
      <c r="W192" s="7">
        <v>3157</v>
      </c>
      <c r="X192" s="3">
        <v>1855</v>
      </c>
      <c r="Y192" s="7">
        <v>2866</v>
      </c>
      <c r="Z192" s="3">
        <v>1733</v>
      </c>
      <c r="AA192" s="7">
        <v>2744</v>
      </c>
      <c r="AB192" s="3">
        <v>1733</v>
      </c>
      <c r="AC192" s="7">
        <v>2744</v>
      </c>
      <c r="AD192" s="11">
        <v>1733</v>
      </c>
    </row>
    <row r="193" spans="1:30" ht="12.75">
      <c r="A193" s="1" t="s">
        <v>6</v>
      </c>
      <c r="B193" s="3">
        <v>1693</v>
      </c>
      <c r="C193" s="7">
        <v>2701</v>
      </c>
      <c r="D193" s="3">
        <v>1711</v>
      </c>
      <c r="E193" s="7">
        <v>2812</v>
      </c>
      <c r="F193" s="3">
        <v>1843</v>
      </c>
      <c r="G193" s="7">
        <v>3116</v>
      </c>
      <c r="H193" s="3">
        <v>2012</v>
      </c>
      <c r="I193" s="7">
        <v>3295</v>
      </c>
      <c r="J193" s="3">
        <v>2021</v>
      </c>
      <c r="K193" s="7">
        <v>3323</v>
      </c>
      <c r="L193" s="3">
        <v>2058</v>
      </c>
      <c r="M193" s="7">
        <v>3362</v>
      </c>
      <c r="N193" s="3">
        <v>2058</v>
      </c>
      <c r="O193" s="7">
        <v>3362</v>
      </c>
      <c r="P193" s="3">
        <v>2058</v>
      </c>
      <c r="Q193" s="7">
        <v>3362</v>
      </c>
      <c r="R193" s="3">
        <v>2058</v>
      </c>
      <c r="S193" s="7">
        <v>3362</v>
      </c>
      <c r="T193" s="3">
        <v>2058</v>
      </c>
      <c r="U193" s="7">
        <v>3341</v>
      </c>
      <c r="V193" s="3">
        <v>2040</v>
      </c>
      <c r="W193" s="7">
        <v>3186</v>
      </c>
      <c r="X193" s="3">
        <v>1866</v>
      </c>
      <c r="Y193" s="7">
        <v>2877</v>
      </c>
      <c r="Z193" s="3">
        <v>1734</v>
      </c>
      <c r="AA193" s="7">
        <v>2746</v>
      </c>
      <c r="AB193" s="3">
        <v>1734</v>
      </c>
      <c r="AC193" s="7">
        <v>2746</v>
      </c>
      <c r="AD193" s="11">
        <v>1734</v>
      </c>
    </row>
    <row r="194" spans="1:30" ht="12.75">
      <c r="A194" s="1" t="s">
        <v>59</v>
      </c>
      <c r="B194" s="3">
        <v>1760</v>
      </c>
      <c r="C194" s="7">
        <v>2835</v>
      </c>
      <c r="D194" s="3">
        <v>1779</v>
      </c>
      <c r="E194" s="7">
        <v>2951</v>
      </c>
      <c r="F194" s="3">
        <v>1914</v>
      </c>
      <c r="G194" s="7">
        <v>3257</v>
      </c>
      <c r="H194" s="3">
        <v>2082</v>
      </c>
      <c r="I194" s="7">
        <v>3436</v>
      </c>
      <c r="J194" s="3">
        <v>2091</v>
      </c>
      <c r="K194" s="7">
        <v>3466</v>
      </c>
      <c r="L194" s="3">
        <v>2131</v>
      </c>
      <c r="M194" s="7">
        <v>3507</v>
      </c>
      <c r="N194" s="3">
        <v>2131</v>
      </c>
      <c r="O194" s="7">
        <v>3507</v>
      </c>
      <c r="P194" s="3">
        <v>2131</v>
      </c>
      <c r="Q194" s="7">
        <v>3507</v>
      </c>
      <c r="R194" s="3">
        <v>2131</v>
      </c>
      <c r="S194" s="7">
        <v>3507</v>
      </c>
      <c r="T194" s="3">
        <v>2131</v>
      </c>
      <c r="U194" s="7">
        <v>3486</v>
      </c>
      <c r="V194" s="3">
        <v>2113</v>
      </c>
      <c r="W194" s="7">
        <v>3328</v>
      </c>
      <c r="X194" s="3">
        <v>1935</v>
      </c>
      <c r="Y194" s="7">
        <v>3016</v>
      </c>
      <c r="Z194" s="3">
        <v>1803</v>
      </c>
      <c r="AA194" s="7">
        <v>2884</v>
      </c>
      <c r="AB194" s="3">
        <v>1803</v>
      </c>
      <c r="AC194" s="7">
        <v>2884</v>
      </c>
      <c r="AD194" s="11">
        <v>1803</v>
      </c>
    </row>
    <row r="195" spans="1:30" ht="12.75">
      <c r="A195" s="1" t="s">
        <v>8</v>
      </c>
      <c r="B195" s="3">
        <v>861</v>
      </c>
      <c r="C195" s="7">
        <v>1453</v>
      </c>
      <c r="D195" s="3">
        <v>867</v>
      </c>
      <c r="E195" s="7">
        <v>1506</v>
      </c>
      <c r="F195" s="3">
        <v>926</v>
      </c>
      <c r="G195" s="7">
        <v>1629</v>
      </c>
      <c r="H195" s="3">
        <v>989</v>
      </c>
      <c r="I195" s="7">
        <v>1695</v>
      </c>
      <c r="J195" s="3">
        <v>992</v>
      </c>
      <c r="K195" s="7">
        <v>1711</v>
      </c>
      <c r="L195" s="3">
        <v>1011</v>
      </c>
      <c r="M195" s="7">
        <v>1730</v>
      </c>
      <c r="N195" s="3">
        <v>1011</v>
      </c>
      <c r="O195" s="7">
        <v>1730</v>
      </c>
      <c r="P195" s="3">
        <v>1011</v>
      </c>
      <c r="Q195" s="7">
        <v>1730</v>
      </c>
      <c r="R195" s="3">
        <v>1011</v>
      </c>
      <c r="S195" s="7">
        <v>1730</v>
      </c>
      <c r="T195" s="3">
        <v>1011</v>
      </c>
      <c r="U195" s="7">
        <v>1723</v>
      </c>
      <c r="V195" s="3">
        <v>1005</v>
      </c>
      <c r="W195" s="7">
        <v>1655</v>
      </c>
      <c r="X195" s="3">
        <v>930</v>
      </c>
      <c r="Y195" s="7">
        <v>1530</v>
      </c>
      <c r="Z195" s="3">
        <v>881</v>
      </c>
      <c r="AA195" s="7">
        <v>1481</v>
      </c>
      <c r="AB195" s="3">
        <v>881</v>
      </c>
      <c r="AC195" s="7">
        <v>1481</v>
      </c>
      <c r="AD195" s="11">
        <v>881</v>
      </c>
    </row>
    <row r="196" spans="1:30" ht="13.5" thickBot="1">
      <c r="A196" s="2" t="s">
        <v>53</v>
      </c>
      <c r="B196" s="5">
        <v>903</v>
      </c>
      <c r="C196" s="8">
        <v>1537</v>
      </c>
      <c r="D196" s="5">
        <v>909</v>
      </c>
      <c r="E196" s="8">
        <v>1591</v>
      </c>
      <c r="F196" s="5">
        <v>970</v>
      </c>
      <c r="G196" s="8">
        <v>1716</v>
      </c>
      <c r="H196" s="5">
        <v>1033</v>
      </c>
      <c r="I196" s="8">
        <v>1782</v>
      </c>
      <c r="J196" s="5">
        <v>1036</v>
      </c>
      <c r="K196" s="8">
        <v>1799</v>
      </c>
      <c r="L196" s="5">
        <v>1056</v>
      </c>
      <c r="M196" s="8">
        <v>1820</v>
      </c>
      <c r="N196" s="5">
        <v>1056</v>
      </c>
      <c r="O196" s="8">
        <v>1820</v>
      </c>
      <c r="P196" s="5">
        <v>1056</v>
      </c>
      <c r="Q196" s="8">
        <v>1820</v>
      </c>
      <c r="R196" s="5">
        <v>1056</v>
      </c>
      <c r="S196" s="8">
        <v>1820</v>
      </c>
      <c r="T196" s="5">
        <v>1056</v>
      </c>
      <c r="U196" s="8">
        <v>1813</v>
      </c>
      <c r="V196" s="5">
        <v>1050</v>
      </c>
      <c r="W196" s="8">
        <v>1742</v>
      </c>
      <c r="X196" s="5">
        <v>973</v>
      </c>
      <c r="Y196" s="8">
        <v>1616</v>
      </c>
      <c r="Z196" s="5">
        <v>924</v>
      </c>
      <c r="AA196" s="8">
        <v>1567</v>
      </c>
      <c r="AB196" s="5">
        <v>924</v>
      </c>
      <c r="AC196" s="8">
        <v>1567</v>
      </c>
      <c r="AD196" s="12">
        <v>924</v>
      </c>
    </row>
    <row r="197" spans="1:30" ht="12.75">
      <c r="A197" s="31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</row>
    <row r="198" s="33" customFormat="1" ht="16.5" thickBot="1">
      <c r="A198" s="33" t="s">
        <v>64</v>
      </c>
    </row>
    <row r="199" spans="1:30" ht="12.75">
      <c r="A199" s="36" t="s">
        <v>0</v>
      </c>
      <c r="B199" s="47" t="s">
        <v>18</v>
      </c>
      <c r="C199" s="48"/>
      <c r="D199" s="49" t="s">
        <v>19</v>
      </c>
      <c r="E199" s="48"/>
      <c r="F199" s="49" t="s">
        <v>20</v>
      </c>
      <c r="G199" s="48"/>
      <c r="H199" s="49" t="s">
        <v>21</v>
      </c>
      <c r="I199" s="48"/>
      <c r="J199" s="49" t="s">
        <v>22</v>
      </c>
      <c r="K199" s="48"/>
      <c r="L199" s="49" t="s">
        <v>23</v>
      </c>
      <c r="M199" s="48"/>
      <c r="N199" s="49" t="s">
        <v>24</v>
      </c>
      <c r="O199" s="48"/>
      <c r="P199" s="49" t="s">
        <v>25</v>
      </c>
      <c r="Q199" s="48"/>
      <c r="R199" s="49" t="s">
        <v>26</v>
      </c>
      <c r="S199" s="48"/>
      <c r="T199" s="49" t="s">
        <v>27</v>
      </c>
      <c r="U199" s="48"/>
      <c r="V199" s="49" t="s">
        <v>28</v>
      </c>
      <c r="W199" s="48"/>
      <c r="X199" s="49" t="s">
        <v>29</v>
      </c>
      <c r="Y199" s="48"/>
      <c r="Z199" s="49" t="s">
        <v>30</v>
      </c>
      <c r="AA199" s="48"/>
      <c r="AB199" s="49" t="s">
        <v>31</v>
      </c>
      <c r="AC199" s="48"/>
      <c r="AD199" s="35" t="s">
        <v>32</v>
      </c>
    </row>
    <row r="200" spans="1:30" ht="13.5" thickBot="1">
      <c r="A200" s="34" t="s">
        <v>1</v>
      </c>
      <c r="B200" s="37">
        <v>7</v>
      </c>
      <c r="C200" s="38">
        <v>14</v>
      </c>
      <c r="D200" s="39">
        <v>7</v>
      </c>
      <c r="E200" s="38">
        <v>14</v>
      </c>
      <c r="F200" s="39">
        <v>7</v>
      </c>
      <c r="G200" s="38">
        <v>14</v>
      </c>
      <c r="H200" s="39">
        <v>7</v>
      </c>
      <c r="I200" s="38">
        <v>14</v>
      </c>
      <c r="J200" s="39">
        <v>7</v>
      </c>
      <c r="K200" s="38">
        <v>14</v>
      </c>
      <c r="L200" s="39">
        <v>7</v>
      </c>
      <c r="M200" s="38">
        <v>14</v>
      </c>
      <c r="N200" s="39">
        <v>7</v>
      </c>
      <c r="O200" s="38">
        <v>14</v>
      </c>
      <c r="P200" s="39">
        <v>7</v>
      </c>
      <c r="Q200" s="38">
        <v>14</v>
      </c>
      <c r="R200" s="39">
        <v>7</v>
      </c>
      <c r="S200" s="38">
        <v>14</v>
      </c>
      <c r="T200" s="39">
        <v>7</v>
      </c>
      <c r="U200" s="38">
        <v>14</v>
      </c>
      <c r="V200" s="39">
        <v>7</v>
      </c>
      <c r="W200" s="38">
        <v>14</v>
      </c>
      <c r="X200" s="39">
        <v>7</v>
      </c>
      <c r="Y200" s="38">
        <v>14</v>
      </c>
      <c r="Z200" s="39">
        <v>7</v>
      </c>
      <c r="AA200" s="38">
        <v>14</v>
      </c>
      <c r="AB200" s="39">
        <v>7</v>
      </c>
      <c r="AC200" s="38">
        <v>14</v>
      </c>
      <c r="AD200" s="40">
        <v>7</v>
      </c>
    </row>
    <row r="201" spans="1:30" ht="12.75">
      <c r="A201" s="13" t="s">
        <v>2</v>
      </c>
      <c r="B201" s="4">
        <v>1245</v>
      </c>
      <c r="C201" s="6">
        <v>2014</v>
      </c>
      <c r="D201" s="4">
        <v>1257</v>
      </c>
      <c r="E201" s="6">
        <v>2048</v>
      </c>
      <c r="F201" s="4">
        <v>1305</v>
      </c>
      <c r="G201" s="6">
        <v>2194</v>
      </c>
      <c r="H201" s="4">
        <v>1401</v>
      </c>
      <c r="I201" s="6">
        <v>2297</v>
      </c>
      <c r="J201" s="4">
        <v>1407</v>
      </c>
      <c r="K201" s="6">
        <v>2514</v>
      </c>
      <c r="L201" s="4">
        <v>1631</v>
      </c>
      <c r="M201" s="6">
        <v>2738</v>
      </c>
      <c r="N201" s="4">
        <v>1631</v>
      </c>
      <c r="O201" s="6">
        <v>2738</v>
      </c>
      <c r="P201" s="4">
        <v>1631</v>
      </c>
      <c r="Q201" s="6">
        <v>2738</v>
      </c>
      <c r="R201" s="4">
        <v>1631</v>
      </c>
      <c r="S201" s="6">
        <v>2738</v>
      </c>
      <c r="T201" s="4">
        <v>1631</v>
      </c>
      <c r="U201" s="6">
        <v>2724</v>
      </c>
      <c r="V201" s="4">
        <v>1618</v>
      </c>
      <c r="W201" s="6">
        <v>2488</v>
      </c>
      <c r="X201" s="4">
        <v>1369</v>
      </c>
      <c r="Y201" s="6">
        <v>2236</v>
      </c>
      <c r="Z201" s="4">
        <v>1369</v>
      </c>
      <c r="AA201" s="6">
        <v>2143</v>
      </c>
      <c r="AB201" s="4">
        <v>1275</v>
      </c>
      <c r="AC201" s="6">
        <v>2049</v>
      </c>
      <c r="AD201" s="10">
        <v>1275</v>
      </c>
    </row>
    <row r="202" spans="1:30" ht="12.75">
      <c r="A202" s="1" t="s">
        <v>33</v>
      </c>
      <c r="B202" s="3">
        <v>1638</v>
      </c>
      <c r="C202" s="7">
        <v>2591</v>
      </c>
      <c r="D202" s="3">
        <v>1656</v>
      </c>
      <c r="E202" s="7">
        <v>2632</v>
      </c>
      <c r="F202" s="3">
        <v>1718</v>
      </c>
      <c r="G202" s="7">
        <v>2819</v>
      </c>
      <c r="H202" s="3">
        <v>1840</v>
      </c>
      <c r="I202" s="7">
        <v>2952</v>
      </c>
      <c r="J202" s="3">
        <v>1849</v>
      </c>
      <c r="K202" s="7">
        <v>3208</v>
      </c>
      <c r="L202" s="3">
        <v>2116</v>
      </c>
      <c r="M202" s="7">
        <v>3476</v>
      </c>
      <c r="N202" s="3">
        <v>2116</v>
      </c>
      <c r="O202" s="7">
        <v>3476</v>
      </c>
      <c r="P202" s="3">
        <v>2116</v>
      </c>
      <c r="Q202" s="7">
        <v>3476</v>
      </c>
      <c r="R202" s="3">
        <v>2116</v>
      </c>
      <c r="S202" s="7">
        <v>3476</v>
      </c>
      <c r="T202" s="3">
        <v>2116</v>
      </c>
      <c r="U202" s="7">
        <v>3455</v>
      </c>
      <c r="V202" s="3">
        <v>2098</v>
      </c>
      <c r="W202" s="7">
        <v>3175</v>
      </c>
      <c r="X202" s="3">
        <v>1797</v>
      </c>
      <c r="Y202" s="7">
        <v>2872</v>
      </c>
      <c r="Z202" s="3">
        <v>1797</v>
      </c>
      <c r="AA202" s="7">
        <v>2753</v>
      </c>
      <c r="AB202" s="3">
        <v>1678</v>
      </c>
      <c r="AC202" s="7">
        <v>2633</v>
      </c>
      <c r="AD202" s="11">
        <v>1678</v>
      </c>
    </row>
    <row r="203" spans="1:30" ht="12.75">
      <c r="A203" s="1" t="s">
        <v>8</v>
      </c>
      <c r="B203" s="3">
        <v>844</v>
      </c>
      <c r="C203" s="7">
        <v>1420</v>
      </c>
      <c r="D203" s="3">
        <v>850</v>
      </c>
      <c r="E203" s="7">
        <v>1447</v>
      </c>
      <c r="F203" s="3">
        <v>884</v>
      </c>
      <c r="G203" s="7">
        <v>1560</v>
      </c>
      <c r="H203" s="3">
        <v>963</v>
      </c>
      <c r="I203" s="7">
        <v>1642</v>
      </c>
      <c r="J203" s="3">
        <v>966</v>
      </c>
      <c r="K203" s="7">
        <v>1819</v>
      </c>
      <c r="L203" s="3">
        <v>1145</v>
      </c>
      <c r="M203" s="7">
        <v>1999</v>
      </c>
      <c r="N203" s="3">
        <v>1145</v>
      </c>
      <c r="O203" s="7">
        <v>1999</v>
      </c>
      <c r="P203" s="3">
        <v>1145</v>
      </c>
      <c r="Q203" s="7">
        <v>1999</v>
      </c>
      <c r="R203" s="3">
        <v>1145</v>
      </c>
      <c r="S203" s="7">
        <v>1999</v>
      </c>
      <c r="T203" s="3">
        <v>1145</v>
      </c>
      <c r="U203" s="7">
        <v>1992</v>
      </c>
      <c r="V203" s="3">
        <v>1139</v>
      </c>
      <c r="W203" s="7">
        <v>1800</v>
      </c>
      <c r="X203" s="3">
        <v>941</v>
      </c>
      <c r="Y203" s="7">
        <v>1601</v>
      </c>
      <c r="Z203" s="3">
        <v>941</v>
      </c>
      <c r="AA203" s="7">
        <v>1524</v>
      </c>
      <c r="AB203" s="3">
        <v>864</v>
      </c>
      <c r="AC203" s="7">
        <v>1447</v>
      </c>
      <c r="AD203" s="11">
        <v>864</v>
      </c>
    </row>
    <row r="204" spans="1:30" ht="12.75">
      <c r="A204" s="1" t="s">
        <v>36</v>
      </c>
      <c r="B204" s="3">
        <v>1145</v>
      </c>
      <c r="C204" s="7">
        <v>1814</v>
      </c>
      <c r="D204" s="3">
        <v>1157</v>
      </c>
      <c r="E204" s="7">
        <v>1843</v>
      </c>
      <c r="F204" s="3">
        <v>1200</v>
      </c>
      <c r="G204" s="7">
        <v>1966</v>
      </c>
      <c r="H204" s="3">
        <v>1279</v>
      </c>
      <c r="I204" s="7">
        <v>2052</v>
      </c>
      <c r="J204" s="3">
        <v>1285</v>
      </c>
      <c r="K204" s="7">
        <v>2239</v>
      </c>
      <c r="L204" s="3">
        <v>1478</v>
      </c>
      <c r="M204" s="7">
        <v>2433</v>
      </c>
      <c r="N204" s="3">
        <v>1478</v>
      </c>
      <c r="O204" s="7">
        <v>2433</v>
      </c>
      <c r="P204" s="3">
        <v>1478</v>
      </c>
      <c r="Q204" s="7">
        <v>2433</v>
      </c>
      <c r="R204" s="3">
        <v>1478</v>
      </c>
      <c r="S204" s="7">
        <v>2433</v>
      </c>
      <c r="T204" s="3">
        <v>1478</v>
      </c>
      <c r="U204" s="7">
        <v>2419</v>
      </c>
      <c r="V204" s="3">
        <v>1466</v>
      </c>
      <c r="W204" s="7">
        <v>2216</v>
      </c>
      <c r="X204" s="3">
        <v>1250</v>
      </c>
      <c r="Y204" s="7">
        <v>1997</v>
      </c>
      <c r="Z204" s="3">
        <v>1250</v>
      </c>
      <c r="AA204" s="7">
        <v>1921</v>
      </c>
      <c r="AB204" s="3">
        <v>1173</v>
      </c>
      <c r="AC204" s="7">
        <v>1844</v>
      </c>
      <c r="AD204" s="11">
        <v>1173</v>
      </c>
    </row>
    <row r="205" spans="1:30" ht="12.75">
      <c r="A205" s="1" t="s">
        <v>10</v>
      </c>
      <c r="B205" s="3">
        <v>1755</v>
      </c>
      <c r="C205" s="7">
        <v>2824</v>
      </c>
      <c r="D205" s="3">
        <v>1773</v>
      </c>
      <c r="E205" s="7">
        <v>2871</v>
      </c>
      <c r="F205" s="3">
        <v>1840</v>
      </c>
      <c r="G205" s="7">
        <v>3081</v>
      </c>
      <c r="H205" s="3">
        <v>1980</v>
      </c>
      <c r="I205" s="7">
        <v>3232</v>
      </c>
      <c r="J205" s="3">
        <v>1989</v>
      </c>
      <c r="K205" s="7">
        <v>3528</v>
      </c>
      <c r="L205" s="3">
        <v>2295</v>
      </c>
      <c r="M205" s="7">
        <v>3835</v>
      </c>
      <c r="N205" s="3">
        <v>2295</v>
      </c>
      <c r="O205" s="7">
        <v>3835</v>
      </c>
      <c r="P205" s="3">
        <v>2295</v>
      </c>
      <c r="Q205" s="7">
        <v>3835</v>
      </c>
      <c r="R205" s="3">
        <v>2295</v>
      </c>
      <c r="S205" s="7">
        <v>3835</v>
      </c>
      <c r="T205" s="3">
        <v>2295</v>
      </c>
      <c r="U205" s="7">
        <v>3814</v>
      </c>
      <c r="V205" s="3">
        <v>2277</v>
      </c>
      <c r="W205" s="7">
        <v>3491</v>
      </c>
      <c r="X205" s="3">
        <v>1934</v>
      </c>
      <c r="Y205" s="7">
        <v>3145</v>
      </c>
      <c r="Z205" s="3">
        <v>1934</v>
      </c>
      <c r="AA205" s="7">
        <v>3009</v>
      </c>
      <c r="AB205" s="3">
        <v>1797</v>
      </c>
      <c r="AC205" s="7">
        <v>2872</v>
      </c>
      <c r="AD205" s="11">
        <v>1797</v>
      </c>
    </row>
    <row r="206" spans="1:30" ht="12.75">
      <c r="A206" s="41" t="s">
        <v>61</v>
      </c>
      <c r="B206" s="42"/>
      <c r="C206" s="43"/>
      <c r="D206" s="42"/>
      <c r="E206" s="43"/>
      <c r="F206" s="42"/>
      <c r="G206" s="43"/>
      <c r="H206" s="42"/>
      <c r="I206" s="43"/>
      <c r="J206" s="42"/>
      <c r="K206" s="43"/>
      <c r="L206" s="42"/>
      <c r="M206" s="43"/>
      <c r="N206" s="42"/>
      <c r="O206" s="43"/>
      <c r="P206" s="42"/>
      <c r="Q206" s="43"/>
      <c r="R206" s="42"/>
      <c r="S206" s="43"/>
      <c r="T206" s="42"/>
      <c r="U206" s="43"/>
      <c r="V206" s="42"/>
      <c r="W206" s="43"/>
      <c r="X206" s="42"/>
      <c r="Y206" s="43"/>
      <c r="Z206" s="42"/>
      <c r="AA206" s="43"/>
      <c r="AB206" s="42"/>
      <c r="AC206" s="43"/>
      <c r="AD206" s="44"/>
    </row>
    <row r="207" spans="1:30" ht="12.75">
      <c r="A207" s="1" t="s">
        <v>2</v>
      </c>
      <c r="B207" s="3">
        <v>1337</v>
      </c>
      <c r="C207" s="7">
        <v>2197</v>
      </c>
      <c r="D207" s="3">
        <v>1349</v>
      </c>
      <c r="E207" s="7">
        <v>2236</v>
      </c>
      <c r="F207" s="3">
        <v>1401</v>
      </c>
      <c r="G207" s="7">
        <v>2448</v>
      </c>
      <c r="H207" s="3">
        <v>1559</v>
      </c>
      <c r="I207" s="7">
        <v>2612</v>
      </c>
      <c r="J207" s="3">
        <v>1565</v>
      </c>
      <c r="K207" s="7">
        <v>2814</v>
      </c>
      <c r="L207" s="3">
        <v>1774</v>
      </c>
      <c r="M207" s="7">
        <v>3024</v>
      </c>
      <c r="N207" s="3">
        <v>1774</v>
      </c>
      <c r="O207" s="7">
        <v>3024</v>
      </c>
      <c r="P207" s="3">
        <v>1774</v>
      </c>
      <c r="Q207" s="7">
        <v>3024</v>
      </c>
      <c r="R207" s="3">
        <v>1774</v>
      </c>
      <c r="S207" s="7">
        <v>3024</v>
      </c>
      <c r="T207" s="3">
        <v>1774</v>
      </c>
      <c r="U207" s="7">
        <v>3011</v>
      </c>
      <c r="V207" s="3">
        <v>1762</v>
      </c>
      <c r="W207" s="7">
        <v>2785</v>
      </c>
      <c r="X207" s="3">
        <v>1523</v>
      </c>
      <c r="Y207" s="7">
        <v>2544</v>
      </c>
      <c r="Z207" s="3">
        <v>1523</v>
      </c>
      <c r="AA207" s="7">
        <v>2390</v>
      </c>
      <c r="AB207" s="3">
        <v>1369</v>
      </c>
      <c r="AC207" s="7">
        <v>2236</v>
      </c>
      <c r="AD207" s="11">
        <v>1369</v>
      </c>
    </row>
    <row r="208" spans="1:30" ht="12.75">
      <c r="A208" s="1" t="s">
        <v>33</v>
      </c>
      <c r="B208" s="3">
        <v>1755</v>
      </c>
      <c r="C208" s="7">
        <v>2824</v>
      </c>
      <c r="D208" s="3">
        <v>1773</v>
      </c>
      <c r="E208" s="7">
        <v>2871</v>
      </c>
      <c r="F208" s="3">
        <v>1840</v>
      </c>
      <c r="G208" s="7">
        <v>3125</v>
      </c>
      <c r="H208" s="3">
        <v>2024</v>
      </c>
      <c r="I208" s="7">
        <v>3319</v>
      </c>
      <c r="J208" s="3">
        <v>2033</v>
      </c>
      <c r="K208" s="7">
        <v>3562</v>
      </c>
      <c r="L208" s="3">
        <v>2286</v>
      </c>
      <c r="M208" s="7">
        <v>3817</v>
      </c>
      <c r="N208" s="3">
        <v>2286</v>
      </c>
      <c r="O208" s="7">
        <v>3817</v>
      </c>
      <c r="P208" s="3">
        <v>2286</v>
      </c>
      <c r="Q208" s="7">
        <v>3817</v>
      </c>
      <c r="R208" s="3">
        <v>2286</v>
      </c>
      <c r="S208" s="7">
        <v>3817</v>
      </c>
      <c r="T208" s="3">
        <v>2286</v>
      </c>
      <c r="U208" s="7">
        <v>3796</v>
      </c>
      <c r="V208" s="3">
        <v>2268</v>
      </c>
      <c r="W208" s="7">
        <v>3525</v>
      </c>
      <c r="X208" s="3">
        <v>1977</v>
      </c>
      <c r="Y208" s="7">
        <v>3231</v>
      </c>
      <c r="Z208" s="3">
        <v>1977</v>
      </c>
      <c r="AA208" s="7">
        <v>3051</v>
      </c>
      <c r="AB208" s="3">
        <v>1797</v>
      </c>
      <c r="AC208" s="7">
        <v>2872</v>
      </c>
      <c r="AD208" s="11">
        <v>1797</v>
      </c>
    </row>
    <row r="209" spans="1:30" ht="12.75">
      <c r="A209" s="1" t="s">
        <v>62</v>
      </c>
      <c r="B209" s="3">
        <v>2022</v>
      </c>
      <c r="C209" s="7">
        <v>3151</v>
      </c>
      <c r="D209" s="3">
        <v>2047</v>
      </c>
      <c r="E209" s="7">
        <v>3199</v>
      </c>
      <c r="F209" s="3">
        <v>2121</v>
      </c>
      <c r="G209" s="7">
        <v>3461</v>
      </c>
      <c r="H209" s="3">
        <v>2305</v>
      </c>
      <c r="I209" s="7">
        <v>3659</v>
      </c>
      <c r="J209" s="3">
        <v>2317</v>
      </c>
      <c r="K209" s="7">
        <v>3903</v>
      </c>
      <c r="L209" s="3">
        <v>2574</v>
      </c>
      <c r="M209" s="7">
        <v>4161</v>
      </c>
      <c r="N209" s="3">
        <v>2574</v>
      </c>
      <c r="O209" s="7">
        <v>4161</v>
      </c>
      <c r="P209" s="3">
        <v>2574</v>
      </c>
      <c r="Q209" s="7">
        <v>4161</v>
      </c>
      <c r="R209" s="3">
        <v>2574</v>
      </c>
      <c r="S209" s="7">
        <v>4161</v>
      </c>
      <c r="T209" s="3">
        <v>2574</v>
      </c>
      <c r="U209" s="7">
        <v>4133</v>
      </c>
      <c r="V209" s="3">
        <v>2550</v>
      </c>
      <c r="W209" s="7">
        <v>3861</v>
      </c>
      <c r="X209" s="3">
        <v>2251</v>
      </c>
      <c r="Y209" s="7">
        <v>3559</v>
      </c>
      <c r="Z209" s="3">
        <v>2251</v>
      </c>
      <c r="AA209" s="7">
        <v>3380</v>
      </c>
      <c r="AB209" s="3">
        <v>2072</v>
      </c>
      <c r="AC209" s="7">
        <v>3200</v>
      </c>
      <c r="AD209" s="11">
        <v>2072</v>
      </c>
    </row>
    <row r="210" spans="1:30" ht="12.75">
      <c r="A210" s="1" t="s">
        <v>10</v>
      </c>
      <c r="B210" s="3">
        <v>1888</v>
      </c>
      <c r="C210" s="7">
        <v>3090</v>
      </c>
      <c r="D210" s="3">
        <v>1906</v>
      </c>
      <c r="E210" s="7">
        <v>3145</v>
      </c>
      <c r="F210" s="3">
        <v>1980</v>
      </c>
      <c r="G210" s="7">
        <v>3440</v>
      </c>
      <c r="H210" s="3">
        <v>2199</v>
      </c>
      <c r="I210" s="7">
        <v>3669</v>
      </c>
      <c r="J210" s="3">
        <v>2208</v>
      </c>
      <c r="K210" s="7">
        <v>3943</v>
      </c>
      <c r="L210" s="3">
        <v>2492</v>
      </c>
      <c r="M210" s="7">
        <v>4229</v>
      </c>
      <c r="N210" s="3">
        <v>2492</v>
      </c>
      <c r="O210" s="7">
        <v>4229</v>
      </c>
      <c r="P210" s="3">
        <v>2492</v>
      </c>
      <c r="Q210" s="7">
        <v>4229</v>
      </c>
      <c r="R210" s="3">
        <v>2492</v>
      </c>
      <c r="S210" s="7">
        <v>4229</v>
      </c>
      <c r="T210" s="3">
        <v>2492</v>
      </c>
      <c r="U210" s="7">
        <v>4208</v>
      </c>
      <c r="V210" s="3">
        <v>2474</v>
      </c>
      <c r="W210" s="7">
        <v>3901</v>
      </c>
      <c r="X210" s="3">
        <v>2147</v>
      </c>
      <c r="Y210" s="7">
        <v>3572</v>
      </c>
      <c r="Z210" s="3">
        <v>2147</v>
      </c>
      <c r="AA210" s="7">
        <v>3359</v>
      </c>
      <c r="AB210" s="3">
        <v>1934</v>
      </c>
      <c r="AC210" s="7">
        <v>3145</v>
      </c>
      <c r="AD210" s="11">
        <v>1934</v>
      </c>
    </row>
    <row r="211" spans="1:30" ht="12.75">
      <c r="A211" s="1" t="s">
        <v>63</v>
      </c>
      <c r="B211" s="3">
        <v>2147</v>
      </c>
      <c r="C211" s="7">
        <v>3401</v>
      </c>
      <c r="D211" s="3">
        <v>2172</v>
      </c>
      <c r="E211" s="7">
        <v>3455</v>
      </c>
      <c r="F211" s="3">
        <v>2253</v>
      </c>
      <c r="G211" s="7">
        <v>3759</v>
      </c>
      <c r="H211" s="3">
        <v>2471</v>
      </c>
      <c r="I211" s="7">
        <v>3991</v>
      </c>
      <c r="J211" s="3">
        <v>2483</v>
      </c>
      <c r="K211" s="7">
        <v>4266</v>
      </c>
      <c r="L211" s="3">
        <v>2771</v>
      </c>
      <c r="M211" s="7">
        <v>4555</v>
      </c>
      <c r="N211" s="3">
        <v>2771</v>
      </c>
      <c r="O211" s="7">
        <v>4555</v>
      </c>
      <c r="P211" s="3">
        <v>2771</v>
      </c>
      <c r="Q211" s="7">
        <v>4555</v>
      </c>
      <c r="R211" s="3">
        <v>2771</v>
      </c>
      <c r="S211" s="7">
        <v>4555</v>
      </c>
      <c r="T211" s="3">
        <v>2771</v>
      </c>
      <c r="U211" s="7">
        <v>4528</v>
      </c>
      <c r="V211" s="3">
        <v>2747</v>
      </c>
      <c r="W211" s="7">
        <v>4221</v>
      </c>
      <c r="X211" s="3">
        <v>2413</v>
      </c>
      <c r="Y211" s="7">
        <v>3883</v>
      </c>
      <c r="Z211" s="3">
        <v>2413</v>
      </c>
      <c r="AA211" s="7">
        <v>3670</v>
      </c>
      <c r="AB211" s="3">
        <v>2200</v>
      </c>
      <c r="AC211" s="7">
        <v>3456</v>
      </c>
      <c r="AD211" s="11">
        <v>2200</v>
      </c>
    </row>
    <row r="212" spans="1:30" ht="13.5" thickBot="1">
      <c r="A212" s="2" t="s">
        <v>16</v>
      </c>
      <c r="B212" s="5">
        <v>2614</v>
      </c>
      <c r="C212" s="8">
        <v>4334</v>
      </c>
      <c r="D212" s="5">
        <v>2638</v>
      </c>
      <c r="E212" s="8">
        <v>4412</v>
      </c>
      <c r="F212" s="5">
        <v>2743</v>
      </c>
      <c r="G212" s="8">
        <v>4835</v>
      </c>
      <c r="H212" s="5">
        <v>3058</v>
      </c>
      <c r="I212" s="8">
        <v>5164</v>
      </c>
      <c r="J212" s="5">
        <v>3070</v>
      </c>
      <c r="K212" s="8">
        <v>5569</v>
      </c>
      <c r="L212" s="5">
        <v>3488</v>
      </c>
      <c r="M212" s="8">
        <v>5989</v>
      </c>
      <c r="N212" s="5">
        <v>3488</v>
      </c>
      <c r="O212" s="8">
        <v>5989</v>
      </c>
      <c r="P212" s="5">
        <v>3488</v>
      </c>
      <c r="Q212" s="8">
        <v>5989</v>
      </c>
      <c r="R212" s="5">
        <v>3488</v>
      </c>
      <c r="S212" s="8">
        <v>5989</v>
      </c>
      <c r="T212" s="5">
        <v>3488</v>
      </c>
      <c r="U212" s="8">
        <v>5961</v>
      </c>
      <c r="V212" s="5">
        <v>3464</v>
      </c>
      <c r="W212" s="8">
        <v>5509</v>
      </c>
      <c r="X212" s="5">
        <v>2986</v>
      </c>
      <c r="Y212" s="8">
        <v>5028</v>
      </c>
      <c r="Z212" s="5">
        <v>2986</v>
      </c>
      <c r="AA212" s="8">
        <v>4720</v>
      </c>
      <c r="AB212" s="5">
        <v>2678</v>
      </c>
      <c r="AC212" s="8">
        <v>4413</v>
      </c>
      <c r="AD212" s="12">
        <v>2678</v>
      </c>
    </row>
    <row r="213" spans="1:30" ht="12.75">
      <c r="A213" s="31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</row>
    <row r="214" s="33" customFormat="1" ht="16.5" thickBot="1">
      <c r="A214" s="33" t="s">
        <v>69</v>
      </c>
    </row>
    <row r="215" spans="1:30" ht="12.75">
      <c r="A215" s="36" t="s">
        <v>0</v>
      </c>
      <c r="B215" s="47" t="s">
        <v>18</v>
      </c>
      <c r="C215" s="48"/>
      <c r="D215" s="49" t="s">
        <v>19</v>
      </c>
      <c r="E215" s="48"/>
      <c r="F215" s="49" t="s">
        <v>20</v>
      </c>
      <c r="G215" s="48"/>
      <c r="H215" s="49" t="s">
        <v>21</v>
      </c>
      <c r="I215" s="48"/>
      <c r="J215" s="49" t="s">
        <v>22</v>
      </c>
      <c r="K215" s="48"/>
      <c r="L215" s="49" t="s">
        <v>23</v>
      </c>
      <c r="M215" s="48"/>
      <c r="N215" s="49" t="s">
        <v>24</v>
      </c>
      <c r="O215" s="48"/>
      <c r="P215" s="49" t="s">
        <v>25</v>
      </c>
      <c r="Q215" s="48"/>
      <c r="R215" s="49" t="s">
        <v>26</v>
      </c>
      <c r="S215" s="48"/>
      <c r="T215" s="49" t="s">
        <v>27</v>
      </c>
      <c r="U215" s="48"/>
      <c r="V215" s="49" t="s">
        <v>28</v>
      </c>
      <c r="W215" s="48"/>
      <c r="X215" s="49" t="s">
        <v>29</v>
      </c>
      <c r="Y215" s="48"/>
      <c r="Z215" s="49" t="s">
        <v>30</v>
      </c>
      <c r="AA215" s="48"/>
      <c r="AB215" s="49" t="s">
        <v>31</v>
      </c>
      <c r="AC215" s="48"/>
      <c r="AD215" s="35" t="s">
        <v>32</v>
      </c>
    </row>
    <row r="216" spans="1:30" ht="13.5" thickBot="1">
      <c r="A216" s="34" t="s">
        <v>56</v>
      </c>
      <c r="B216" s="37">
        <v>7</v>
      </c>
      <c r="C216" s="38">
        <v>14</v>
      </c>
      <c r="D216" s="39">
        <v>7</v>
      </c>
      <c r="E216" s="38">
        <v>14</v>
      </c>
      <c r="F216" s="39">
        <v>7</v>
      </c>
      <c r="G216" s="38">
        <v>14</v>
      </c>
      <c r="H216" s="39">
        <v>7</v>
      </c>
      <c r="I216" s="38">
        <v>14</v>
      </c>
      <c r="J216" s="39">
        <v>7</v>
      </c>
      <c r="K216" s="38">
        <v>14</v>
      </c>
      <c r="L216" s="39">
        <v>7</v>
      </c>
      <c r="M216" s="38">
        <v>14</v>
      </c>
      <c r="N216" s="39">
        <v>7</v>
      </c>
      <c r="O216" s="38">
        <v>14</v>
      </c>
      <c r="P216" s="39">
        <v>7</v>
      </c>
      <c r="Q216" s="38">
        <v>14</v>
      </c>
      <c r="R216" s="39">
        <v>7</v>
      </c>
      <c r="S216" s="38">
        <v>14</v>
      </c>
      <c r="T216" s="39">
        <v>7</v>
      </c>
      <c r="U216" s="38">
        <v>14</v>
      </c>
      <c r="V216" s="39">
        <v>7</v>
      </c>
      <c r="W216" s="38">
        <v>14</v>
      </c>
      <c r="X216" s="39">
        <v>7</v>
      </c>
      <c r="Y216" s="38">
        <v>14</v>
      </c>
      <c r="Z216" s="39">
        <v>7</v>
      </c>
      <c r="AA216" s="38">
        <v>14</v>
      </c>
      <c r="AB216" s="39">
        <v>7</v>
      </c>
      <c r="AC216" s="38">
        <v>14</v>
      </c>
      <c r="AD216" s="40">
        <v>7</v>
      </c>
    </row>
    <row r="217" spans="1:30" ht="12.75">
      <c r="A217" s="13" t="s">
        <v>2</v>
      </c>
      <c r="B217" s="4">
        <v>1570</v>
      </c>
      <c r="C217" s="6">
        <v>2663</v>
      </c>
      <c r="D217" s="4">
        <v>1582</v>
      </c>
      <c r="E217" s="6">
        <v>2714</v>
      </c>
      <c r="F217" s="4">
        <v>1646</v>
      </c>
      <c r="G217" s="6">
        <v>2780</v>
      </c>
      <c r="H217" s="4">
        <v>1646</v>
      </c>
      <c r="I217" s="6">
        <v>2852</v>
      </c>
      <c r="J217" s="4">
        <v>1717</v>
      </c>
      <c r="K217" s="6">
        <v>3110</v>
      </c>
      <c r="L217" s="4">
        <v>1917</v>
      </c>
      <c r="M217" s="6">
        <v>3311</v>
      </c>
      <c r="N217" s="4">
        <v>1917</v>
      </c>
      <c r="O217" s="6">
        <v>3311</v>
      </c>
      <c r="P217" s="4">
        <v>1917</v>
      </c>
      <c r="Q217" s="6">
        <v>3311</v>
      </c>
      <c r="R217" s="4">
        <v>1917</v>
      </c>
      <c r="S217" s="6">
        <v>3311</v>
      </c>
      <c r="T217" s="4">
        <v>1917</v>
      </c>
      <c r="U217" s="6">
        <v>3297</v>
      </c>
      <c r="V217" s="4">
        <v>1905</v>
      </c>
      <c r="W217" s="6">
        <v>3236</v>
      </c>
      <c r="X217" s="4">
        <v>1830</v>
      </c>
      <c r="Y217" s="6">
        <v>3159</v>
      </c>
      <c r="Z217" s="4">
        <v>1830</v>
      </c>
      <c r="AA217" s="6">
        <v>2937</v>
      </c>
      <c r="AB217" s="4">
        <v>1608</v>
      </c>
      <c r="AC217" s="6">
        <v>2715</v>
      </c>
      <c r="AD217" s="10">
        <v>1608</v>
      </c>
    </row>
    <row r="218" spans="1:30" ht="12.75">
      <c r="A218" s="1" t="s">
        <v>33</v>
      </c>
      <c r="B218" s="3">
        <v>2077</v>
      </c>
      <c r="C218" s="7">
        <v>3469</v>
      </c>
      <c r="D218" s="3">
        <v>2096</v>
      </c>
      <c r="E218" s="7">
        <v>3533</v>
      </c>
      <c r="F218" s="3">
        <v>2179</v>
      </c>
      <c r="G218" s="7">
        <v>3619</v>
      </c>
      <c r="H218" s="3">
        <v>2179</v>
      </c>
      <c r="I218" s="7">
        <v>3711</v>
      </c>
      <c r="J218" s="3">
        <v>2269</v>
      </c>
      <c r="K218" s="7">
        <v>4034</v>
      </c>
      <c r="L218" s="3">
        <v>2521</v>
      </c>
      <c r="M218" s="7">
        <v>4287</v>
      </c>
      <c r="N218" s="3">
        <v>2521</v>
      </c>
      <c r="O218" s="7">
        <v>4287</v>
      </c>
      <c r="P218" s="3">
        <v>2521</v>
      </c>
      <c r="Q218" s="7">
        <v>4287</v>
      </c>
      <c r="R218" s="3">
        <v>2521</v>
      </c>
      <c r="S218" s="7">
        <v>4287</v>
      </c>
      <c r="T218" s="3">
        <v>2521</v>
      </c>
      <c r="U218" s="7">
        <v>4266</v>
      </c>
      <c r="V218" s="3">
        <v>2503</v>
      </c>
      <c r="W218" s="7">
        <v>4189</v>
      </c>
      <c r="X218" s="3">
        <v>2406</v>
      </c>
      <c r="Y218" s="7">
        <v>4089</v>
      </c>
      <c r="Z218" s="3">
        <v>2406</v>
      </c>
      <c r="AA218" s="7">
        <v>3812</v>
      </c>
      <c r="AB218" s="3">
        <v>2128</v>
      </c>
      <c r="AC218" s="7">
        <v>3534</v>
      </c>
      <c r="AD218" s="11">
        <v>2128</v>
      </c>
    </row>
    <row r="219" spans="1:30" ht="12.75">
      <c r="A219" s="1" t="s">
        <v>8</v>
      </c>
      <c r="B219" s="3">
        <v>977</v>
      </c>
      <c r="C219" s="7">
        <v>1687</v>
      </c>
      <c r="D219" s="3">
        <v>984</v>
      </c>
      <c r="E219" s="7">
        <v>1720</v>
      </c>
      <c r="F219" s="3">
        <v>1024</v>
      </c>
      <c r="G219" s="7">
        <v>1761</v>
      </c>
      <c r="H219" s="3">
        <v>1024</v>
      </c>
      <c r="I219" s="7">
        <v>1807</v>
      </c>
      <c r="J219" s="3">
        <v>1069</v>
      </c>
      <c r="K219" s="7">
        <v>1976</v>
      </c>
      <c r="L219" s="3">
        <v>1199</v>
      </c>
      <c r="M219" s="7">
        <v>2107</v>
      </c>
      <c r="N219" s="3">
        <v>1199</v>
      </c>
      <c r="O219" s="7">
        <v>2107</v>
      </c>
      <c r="P219" s="3">
        <v>1199</v>
      </c>
      <c r="Q219" s="7">
        <v>2107</v>
      </c>
      <c r="R219" s="3">
        <v>1199</v>
      </c>
      <c r="S219" s="7">
        <v>2107</v>
      </c>
      <c r="T219" s="3">
        <v>1199</v>
      </c>
      <c r="U219" s="7">
        <v>2100</v>
      </c>
      <c r="V219" s="3">
        <v>1193</v>
      </c>
      <c r="W219" s="7">
        <v>2059</v>
      </c>
      <c r="X219" s="3">
        <v>1146</v>
      </c>
      <c r="Y219" s="7">
        <v>2011</v>
      </c>
      <c r="Z219" s="3">
        <v>1146</v>
      </c>
      <c r="AA219" s="7">
        <v>1866</v>
      </c>
      <c r="AB219" s="3">
        <v>1001</v>
      </c>
      <c r="AC219" s="7">
        <v>1720</v>
      </c>
      <c r="AD219" s="11">
        <v>1001</v>
      </c>
    </row>
    <row r="220" spans="1:30" ht="12.75">
      <c r="A220" s="41" t="s">
        <v>57</v>
      </c>
      <c r="B220" s="42"/>
      <c r="C220" s="43"/>
      <c r="D220" s="42"/>
      <c r="E220" s="43"/>
      <c r="F220" s="42"/>
      <c r="G220" s="43"/>
      <c r="H220" s="42"/>
      <c r="I220" s="43"/>
      <c r="J220" s="42"/>
      <c r="K220" s="43"/>
      <c r="L220" s="42"/>
      <c r="M220" s="43"/>
      <c r="N220" s="42"/>
      <c r="O220" s="43"/>
      <c r="P220" s="42"/>
      <c r="Q220" s="43"/>
      <c r="R220" s="42"/>
      <c r="S220" s="43"/>
      <c r="T220" s="42"/>
      <c r="U220" s="43"/>
      <c r="V220" s="42"/>
      <c r="W220" s="43"/>
      <c r="X220" s="42"/>
      <c r="Y220" s="43"/>
      <c r="Z220" s="42"/>
      <c r="AA220" s="43"/>
      <c r="AB220" s="42"/>
      <c r="AC220" s="43"/>
      <c r="AD220" s="44"/>
    </row>
    <row r="221" spans="1:30" ht="12.75">
      <c r="A221" s="1" t="s">
        <v>2</v>
      </c>
      <c r="B221" s="3">
        <v>1728</v>
      </c>
      <c r="C221" s="7">
        <v>2980</v>
      </c>
      <c r="D221" s="3">
        <v>1741</v>
      </c>
      <c r="E221" s="7">
        <v>3039</v>
      </c>
      <c r="F221" s="3">
        <v>1813</v>
      </c>
      <c r="G221" s="7">
        <v>3113</v>
      </c>
      <c r="H221" s="3">
        <v>1813</v>
      </c>
      <c r="I221" s="7">
        <v>3187</v>
      </c>
      <c r="J221" s="3">
        <v>1886</v>
      </c>
      <c r="K221" s="7">
        <v>3458</v>
      </c>
      <c r="L221" s="3">
        <v>2096</v>
      </c>
      <c r="M221" s="7">
        <v>3670</v>
      </c>
      <c r="N221" s="3">
        <v>2096</v>
      </c>
      <c r="O221" s="7">
        <v>3670</v>
      </c>
      <c r="P221" s="3">
        <v>2096</v>
      </c>
      <c r="Q221" s="7">
        <v>3670</v>
      </c>
      <c r="R221" s="3">
        <v>2096</v>
      </c>
      <c r="S221" s="7">
        <v>3670</v>
      </c>
      <c r="T221" s="3">
        <v>2096</v>
      </c>
      <c r="U221" s="7">
        <v>3656</v>
      </c>
      <c r="V221" s="3">
        <v>2084</v>
      </c>
      <c r="W221" s="7">
        <v>3586</v>
      </c>
      <c r="X221" s="3">
        <v>2001</v>
      </c>
      <c r="Y221" s="7">
        <v>3500</v>
      </c>
      <c r="Z221" s="3">
        <v>2001</v>
      </c>
      <c r="AA221" s="7">
        <v>3270</v>
      </c>
      <c r="AB221" s="3">
        <v>1770</v>
      </c>
      <c r="AC221" s="7">
        <v>3039</v>
      </c>
      <c r="AD221" s="11">
        <v>1770</v>
      </c>
    </row>
    <row r="222" spans="1:30" ht="12.75">
      <c r="A222" s="1" t="s">
        <v>33</v>
      </c>
      <c r="B222" s="3">
        <v>2275</v>
      </c>
      <c r="C222" s="7">
        <v>3865</v>
      </c>
      <c r="D222" s="3">
        <v>2293</v>
      </c>
      <c r="E222" s="7">
        <v>3939</v>
      </c>
      <c r="F222" s="3">
        <v>2387</v>
      </c>
      <c r="G222" s="7">
        <v>4035</v>
      </c>
      <c r="H222" s="3">
        <v>2387</v>
      </c>
      <c r="I222" s="7">
        <v>4130</v>
      </c>
      <c r="J222" s="3">
        <v>2480</v>
      </c>
      <c r="K222" s="7">
        <v>4469</v>
      </c>
      <c r="L222" s="3">
        <v>2745</v>
      </c>
      <c r="M222" s="7">
        <v>4735</v>
      </c>
      <c r="N222" s="3">
        <v>2745</v>
      </c>
      <c r="O222" s="7">
        <v>4735</v>
      </c>
      <c r="P222" s="3">
        <v>2745</v>
      </c>
      <c r="Q222" s="7">
        <v>4735</v>
      </c>
      <c r="R222" s="3">
        <v>2745</v>
      </c>
      <c r="S222" s="7">
        <v>4735</v>
      </c>
      <c r="T222" s="3">
        <v>2745</v>
      </c>
      <c r="U222" s="7">
        <v>4714</v>
      </c>
      <c r="V222" s="3">
        <v>2727</v>
      </c>
      <c r="W222" s="7">
        <v>4626</v>
      </c>
      <c r="X222" s="3">
        <v>2619</v>
      </c>
      <c r="Y222" s="7">
        <v>4516</v>
      </c>
      <c r="Z222" s="3">
        <v>2619</v>
      </c>
      <c r="AA222" s="7">
        <v>4228</v>
      </c>
      <c r="AB222" s="3">
        <v>2331</v>
      </c>
      <c r="AC222" s="7">
        <v>3940</v>
      </c>
      <c r="AD222" s="11">
        <v>2331</v>
      </c>
    </row>
    <row r="223" spans="1:30" ht="12.75">
      <c r="A223" s="41" t="s">
        <v>65</v>
      </c>
      <c r="B223" s="42"/>
      <c r="C223" s="43"/>
      <c r="D223" s="42"/>
      <c r="E223" s="43"/>
      <c r="F223" s="42"/>
      <c r="G223" s="43"/>
      <c r="H223" s="42"/>
      <c r="I223" s="43"/>
      <c r="J223" s="42"/>
      <c r="K223" s="43"/>
      <c r="L223" s="42"/>
      <c r="M223" s="43"/>
      <c r="N223" s="42"/>
      <c r="O223" s="43"/>
      <c r="P223" s="42"/>
      <c r="Q223" s="43"/>
      <c r="R223" s="42"/>
      <c r="S223" s="43"/>
      <c r="T223" s="42"/>
      <c r="U223" s="43"/>
      <c r="V223" s="42"/>
      <c r="W223" s="43"/>
      <c r="X223" s="42"/>
      <c r="Y223" s="43"/>
      <c r="Z223" s="42"/>
      <c r="AA223" s="43"/>
      <c r="AB223" s="42"/>
      <c r="AC223" s="43"/>
      <c r="AD223" s="44"/>
    </row>
    <row r="224" spans="1:30" ht="12.75">
      <c r="A224" s="1" t="s">
        <v>2</v>
      </c>
      <c r="B224" s="3">
        <v>1778</v>
      </c>
      <c r="C224" s="7">
        <v>3080</v>
      </c>
      <c r="D224" s="3">
        <v>1790</v>
      </c>
      <c r="E224" s="7">
        <v>3141</v>
      </c>
      <c r="F224" s="3">
        <v>1865</v>
      </c>
      <c r="G224" s="7">
        <v>3218</v>
      </c>
      <c r="H224" s="3">
        <v>1865</v>
      </c>
      <c r="I224" s="7">
        <v>3292</v>
      </c>
      <c r="J224" s="3">
        <v>1939</v>
      </c>
      <c r="K224" s="7">
        <v>3565</v>
      </c>
      <c r="L224" s="3">
        <v>2150</v>
      </c>
      <c r="M224" s="7">
        <v>3777</v>
      </c>
      <c r="N224" s="3">
        <v>2150</v>
      </c>
      <c r="O224" s="7">
        <v>3777</v>
      </c>
      <c r="P224" s="3">
        <v>2150</v>
      </c>
      <c r="Q224" s="7">
        <v>3777</v>
      </c>
      <c r="R224" s="3">
        <v>2150</v>
      </c>
      <c r="S224" s="7">
        <v>3777</v>
      </c>
      <c r="T224" s="3">
        <v>2150</v>
      </c>
      <c r="U224" s="7">
        <v>3763</v>
      </c>
      <c r="V224" s="3">
        <v>2138</v>
      </c>
      <c r="W224" s="7">
        <v>3691</v>
      </c>
      <c r="X224" s="3">
        <v>2052</v>
      </c>
      <c r="Y224" s="7">
        <v>3603</v>
      </c>
      <c r="Z224" s="3">
        <v>2052</v>
      </c>
      <c r="AA224" s="7">
        <v>3372</v>
      </c>
      <c r="AB224" s="3">
        <v>1822</v>
      </c>
      <c r="AC224" s="7">
        <v>3142</v>
      </c>
      <c r="AD224" s="11">
        <v>1822</v>
      </c>
    </row>
    <row r="225" spans="1:30" ht="12.75">
      <c r="A225" s="1" t="s">
        <v>33</v>
      </c>
      <c r="B225" s="3">
        <v>2338</v>
      </c>
      <c r="C225" s="7">
        <v>3990</v>
      </c>
      <c r="D225" s="3">
        <v>2356</v>
      </c>
      <c r="E225" s="7">
        <v>4067</v>
      </c>
      <c r="F225" s="3">
        <v>2453</v>
      </c>
      <c r="G225" s="7">
        <v>4166</v>
      </c>
      <c r="H225" s="3">
        <v>2453</v>
      </c>
      <c r="I225" s="7">
        <v>4261</v>
      </c>
      <c r="J225" s="3">
        <v>2546</v>
      </c>
      <c r="K225" s="7">
        <v>4602</v>
      </c>
      <c r="L225" s="3">
        <v>2812</v>
      </c>
      <c r="M225" s="7">
        <v>4870</v>
      </c>
      <c r="N225" s="3">
        <v>2812</v>
      </c>
      <c r="O225" s="7">
        <v>4870</v>
      </c>
      <c r="P225" s="3">
        <v>2812</v>
      </c>
      <c r="Q225" s="7">
        <v>4870</v>
      </c>
      <c r="R225" s="3">
        <v>2812</v>
      </c>
      <c r="S225" s="7">
        <v>4870</v>
      </c>
      <c r="T225" s="3">
        <v>2812</v>
      </c>
      <c r="U225" s="7">
        <v>4849</v>
      </c>
      <c r="V225" s="3">
        <v>2794</v>
      </c>
      <c r="W225" s="7">
        <v>4758</v>
      </c>
      <c r="X225" s="3">
        <v>2683</v>
      </c>
      <c r="Y225" s="7">
        <v>4644</v>
      </c>
      <c r="Z225" s="3">
        <v>2683</v>
      </c>
      <c r="AA225" s="7">
        <v>4356</v>
      </c>
      <c r="AB225" s="3">
        <v>2395</v>
      </c>
      <c r="AC225" s="7">
        <v>4068</v>
      </c>
      <c r="AD225" s="11">
        <v>2395</v>
      </c>
    </row>
    <row r="226" spans="1:30" ht="12.75">
      <c r="A226" s="41" t="s">
        <v>66</v>
      </c>
      <c r="B226" s="42"/>
      <c r="C226" s="43"/>
      <c r="D226" s="42"/>
      <c r="E226" s="43"/>
      <c r="F226" s="42"/>
      <c r="G226" s="43"/>
      <c r="H226" s="42"/>
      <c r="I226" s="43"/>
      <c r="J226" s="42"/>
      <c r="K226" s="43"/>
      <c r="L226" s="42"/>
      <c r="M226" s="43"/>
      <c r="N226" s="42"/>
      <c r="O226" s="43"/>
      <c r="P226" s="42"/>
      <c r="Q226" s="43"/>
      <c r="R226" s="42"/>
      <c r="S226" s="43"/>
      <c r="T226" s="42"/>
      <c r="U226" s="43"/>
      <c r="V226" s="42"/>
      <c r="W226" s="43"/>
      <c r="X226" s="42"/>
      <c r="Y226" s="43"/>
      <c r="Z226" s="42"/>
      <c r="AA226" s="43"/>
      <c r="AB226" s="42"/>
      <c r="AC226" s="43"/>
      <c r="AD226" s="44"/>
    </row>
    <row r="227" spans="1:30" ht="12.75">
      <c r="A227" s="1" t="s">
        <v>2</v>
      </c>
      <c r="B227" s="3">
        <v>1987</v>
      </c>
      <c r="C227" s="7">
        <v>3496</v>
      </c>
      <c r="D227" s="3">
        <v>1999</v>
      </c>
      <c r="E227" s="7">
        <v>3568</v>
      </c>
      <c r="F227" s="3">
        <v>2084</v>
      </c>
      <c r="G227" s="7">
        <v>3655</v>
      </c>
      <c r="H227" s="3">
        <v>2084</v>
      </c>
      <c r="I227" s="7">
        <v>3742</v>
      </c>
      <c r="J227" s="3">
        <v>2170</v>
      </c>
      <c r="K227" s="7">
        <v>4065</v>
      </c>
      <c r="L227" s="3">
        <v>2419</v>
      </c>
      <c r="M227" s="7">
        <v>4315</v>
      </c>
      <c r="N227" s="3">
        <v>2419</v>
      </c>
      <c r="O227" s="7">
        <v>4315</v>
      </c>
      <c r="P227" s="3">
        <v>2419</v>
      </c>
      <c r="Q227" s="7">
        <v>4315</v>
      </c>
      <c r="R227" s="3">
        <v>2419</v>
      </c>
      <c r="S227" s="7">
        <v>4315</v>
      </c>
      <c r="T227" s="3">
        <v>2419</v>
      </c>
      <c r="U227" s="7">
        <v>4301</v>
      </c>
      <c r="V227" s="3">
        <v>2407</v>
      </c>
      <c r="W227" s="7">
        <v>4216</v>
      </c>
      <c r="X227" s="3">
        <v>2308</v>
      </c>
      <c r="Y227" s="7">
        <v>4115</v>
      </c>
      <c r="Z227" s="3">
        <v>2308</v>
      </c>
      <c r="AA227" s="7">
        <v>3842</v>
      </c>
      <c r="AB227" s="3">
        <v>2035</v>
      </c>
      <c r="AC227" s="7">
        <v>3569</v>
      </c>
      <c r="AD227" s="11">
        <v>2035</v>
      </c>
    </row>
    <row r="228" spans="1:30" ht="12.75">
      <c r="A228" s="1" t="s">
        <v>33</v>
      </c>
      <c r="B228" s="3">
        <v>2598</v>
      </c>
      <c r="C228" s="7">
        <v>4511</v>
      </c>
      <c r="D228" s="3">
        <v>2616</v>
      </c>
      <c r="E228" s="7">
        <v>4601</v>
      </c>
      <c r="F228" s="3">
        <v>2726</v>
      </c>
      <c r="G228" s="7">
        <v>4713</v>
      </c>
      <c r="H228" s="3">
        <v>2726</v>
      </c>
      <c r="I228" s="7">
        <v>4824</v>
      </c>
      <c r="J228" s="3">
        <v>2835</v>
      </c>
      <c r="K228" s="7">
        <v>5227</v>
      </c>
      <c r="L228" s="3">
        <v>3148</v>
      </c>
      <c r="M228" s="7">
        <v>5542</v>
      </c>
      <c r="N228" s="3">
        <v>3148</v>
      </c>
      <c r="O228" s="7">
        <v>5542</v>
      </c>
      <c r="P228" s="3">
        <v>3148</v>
      </c>
      <c r="Q228" s="7">
        <v>5542</v>
      </c>
      <c r="R228" s="3">
        <v>3148</v>
      </c>
      <c r="S228" s="7">
        <v>5542</v>
      </c>
      <c r="T228" s="3">
        <v>3148</v>
      </c>
      <c r="U228" s="7">
        <v>5521</v>
      </c>
      <c r="V228" s="3">
        <v>3130</v>
      </c>
      <c r="W228" s="7">
        <v>5414</v>
      </c>
      <c r="X228" s="3">
        <v>3004</v>
      </c>
      <c r="Y228" s="7">
        <v>5285</v>
      </c>
      <c r="Z228" s="3">
        <v>3004</v>
      </c>
      <c r="AA228" s="7">
        <v>4943</v>
      </c>
      <c r="AB228" s="3">
        <v>2662</v>
      </c>
      <c r="AC228" s="7">
        <v>4601</v>
      </c>
      <c r="AD228" s="11">
        <v>2662</v>
      </c>
    </row>
    <row r="229" spans="1:30" ht="12.75">
      <c r="A229" s="41" t="s">
        <v>67</v>
      </c>
      <c r="B229" s="42"/>
      <c r="C229" s="43"/>
      <c r="D229" s="42"/>
      <c r="E229" s="43"/>
      <c r="F229" s="42"/>
      <c r="G229" s="43"/>
      <c r="H229" s="42"/>
      <c r="I229" s="43"/>
      <c r="J229" s="42"/>
      <c r="K229" s="43"/>
      <c r="L229" s="42"/>
      <c r="M229" s="43"/>
      <c r="N229" s="42"/>
      <c r="O229" s="43"/>
      <c r="P229" s="42"/>
      <c r="Q229" s="43"/>
      <c r="R229" s="42"/>
      <c r="S229" s="43"/>
      <c r="T229" s="42"/>
      <c r="U229" s="43"/>
      <c r="V229" s="42"/>
      <c r="W229" s="43"/>
      <c r="X229" s="42"/>
      <c r="Y229" s="43"/>
      <c r="Z229" s="42"/>
      <c r="AA229" s="43"/>
      <c r="AB229" s="42"/>
      <c r="AC229" s="43"/>
      <c r="AD229" s="44"/>
    </row>
    <row r="230" spans="1:30" ht="12.75">
      <c r="A230" s="1" t="s">
        <v>2</v>
      </c>
      <c r="B230" s="3">
        <v>1937</v>
      </c>
      <c r="C230" s="7">
        <v>3396</v>
      </c>
      <c r="D230" s="3">
        <v>1949</v>
      </c>
      <c r="E230" s="7">
        <v>3466</v>
      </c>
      <c r="F230" s="3">
        <v>2031</v>
      </c>
      <c r="G230" s="7">
        <v>3550</v>
      </c>
      <c r="H230" s="3">
        <v>2031</v>
      </c>
      <c r="I230" s="7">
        <v>3632</v>
      </c>
      <c r="J230" s="3">
        <v>2112</v>
      </c>
      <c r="K230" s="7">
        <v>3935</v>
      </c>
      <c r="L230" s="3">
        <v>2347</v>
      </c>
      <c r="M230" s="7">
        <v>4171</v>
      </c>
      <c r="N230" s="3">
        <v>2347</v>
      </c>
      <c r="O230" s="7">
        <v>4171</v>
      </c>
      <c r="P230" s="3">
        <v>2347</v>
      </c>
      <c r="Q230" s="7">
        <v>4171</v>
      </c>
      <c r="R230" s="3">
        <v>2347</v>
      </c>
      <c r="S230" s="7">
        <v>4171</v>
      </c>
      <c r="T230" s="3">
        <v>2347</v>
      </c>
      <c r="U230" s="7">
        <v>4157</v>
      </c>
      <c r="V230" s="3">
        <v>2335</v>
      </c>
      <c r="W230" s="7">
        <v>4076</v>
      </c>
      <c r="X230" s="3">
        <v>2240</v>
      </c>
      <c r="Y230" s="7">
        <v>3979</v>
      </c>
      <c r="Z230" s="3">
        <v>2240</v>
      </c>
      <c r="AA230" s="7">
        <v>3722</v>
      </c>
      <c r="AB230" s="3">
        <v>1984</v>
      </c>
      <c r="AC230" s="7">
        <v>3466</v>
      </c>
      <c r="AD230" s="11">
        <v>1984</v>
      </c>
    </row>
    <row r="231" spans="1:30" ht="12.75">
      <c r="A231" s="1" t="s">
        <v>33</v>
      </c>
      <c r="B231" s="3">
        <v>2535</v>
      </c>
      <c r="C231" s="7">
        <v>4386</v>
      </c>
      <c r="D231" s="3">
        <v>2554</v>
      </c>
      <c r="E231" s="7">
        <v>4473</v>
      </c>
      <c r="F231" s="3">
        <v>2660</v>
      </c>
      <c r="G231" s="7">
        <v>4582</v>
      </c>
      <c r="H231" s="3">
        <v>2660</v>
      </c>
      <c r="I231" s="7">
        <v>4686</v>
      </c>
      <c r="J231" s="3">
        <v>2763</v>
      </c>
      <c r="K231" s="7">
        <v>5065</v>
      </c>
      <c r="L231" s="3">
        <v>3059</v>
      </c>
      <c r="M231" s="7">
        <v>5362</v>
      </c>
      <c r="N231" s="3">
        <v>3059</v>
      </c>
      <c r="O231" s="7">
        <v>5362</v>
      </c>
      <c r="P231" s="3">
        <v>3059</v>
      </c>
      <c r="Q231" s="7">
        <v>5362</v>
      </c>
      <c r="R231" s="3">
        <v>3059</v>
      </c>
      <c r="S231" s="7">
        <v>5362</v>
      </c>
      <c r="T231" s="3">
        <v>3059</v>
      </c>
      <c r="U231" s="7">
        <v>5342</v>
      </c>
      <c r="V231" s="3">
        <v>3041</v>
      </c>
      <c r="W231" s="7">
        <v>5239</v>
      </c>
      <c r="X231" s="3">
        <v>2918</v>
      </c>
      <c r="Y231" s="7">
        <v>5114</v>
      </c>
      <c r="Z231" s="3">
        <v>2918</v>
      </c>
      <c r="AA231" s="7">
        <v>4794</v>
      </c>
      <c r="AB231" s="3">
        <v>2598</v>
      </c>
      <c r="AC231" s="7">
        <v>4473</v>
      </c>
      <c r="AD231" s="11">
        <v>2598</v>
      </c>
    </row>
    <row r="232" spans="1:30" ht="12.75">
      <c r="A232" s="1" t="s">
        <v>62</v>
      </c>
      <c r="B232" s="3">
        <v>3134</v>
      </c>
      <c r="C232" s="7">
        <v>5375</v>
      </c>
      <c r="D232" s="3">
        <v>3159</v>
      </c>
      <c r="E232" s="7">
        <v>5479</v>
      </c>
      <c r="F232" s="3">
        <v>3289</v>
      </c>
      <c r="G232" s="7">
        <v>5614</v>
      </c>
      <c r="H232" s="3">
        <v>3289</v>
      </c>
      <c r="I232" s="7">
        <v>5740</v>
      </c>
      <c r="J232" s="3">
        <v>3414</v>
      </c>
      <c r="K232" s="7">
        <v>6196</v>
      </c>
      <c r="L232" s="3">
        <v>3770</v>
      </c>
      <c r="M232" s="7">
        <v>6553</v>
      </c>
      <c r="N232" s="3">
        <v>3770</v>
      </c>
      <c r="O232" s="7">
        <v>6553</v>
      </c>
      <c r="P232" s="3">
        <v>3770</v>
      </c>
      <c r="Q232" s="7">
        <v>6553</v>
      </c>
      <c r="R232" s="3">
        <v>3770</v>
      </c>
      <c r="S232" s="7">
        <v>6553</v>
      </c>
      <c r="T232" s="3">
        <v>3770</v>
      </c>
      <c r="U232" s="7">
        <v>6526</v>
      </c>
      <c r="V232" s="3">
        <v>3746</v>
      </c>
      <c r="W232" s="7">
        <v>6402</v>
      </c>
      <c r="X232" s="3">
        <v>3596</v>
      </c>
      <c r="Y232" s="7">
        <v>6249</v>
      </c>
      <c r="Z232" s="3">
        <v>3596</v>
      </c>
      <c r="AA232" s="7">
        <v>5865</v>
      </c>
      <c r="AB232" s="3">
        <v>3212</v>
      </c>
      <c r="AC232" s="7">
        <v>5480</v>
      </c>
      <c r="AD232" s="11">
        <v>3212</v>
      </c>
    </row>
    <row r="233" spans="1:30" ht="12.75">
      <c r="A233" s="1" t="s">
        <v>10</v>
      </c>
      <c r="B233" s="3">
        <v>2807</v>
      </c>
      <c r="C233" s="7">
        <v>4929</v>
      </c>
      <c r="D233" s="3">
        <v>2825</v>
      </c>
      <c r="E233" s="7">
        <v>5029</v>
      </c>
      <c r="F233" s="3">
        <v>2946</v>
      </c>
      <c r="G233" s="7">
        <v>5152</v>
      </c>
      <c r="H233" s="3">
        <v>2946</v>
      </c>
      <c r="I233" s="7">
        <v>5272</v>
      </c>
      <c r="J233" s="3">
        <v>3063</v>
      </c>
      <c r="K233" s="7">
        <v>5712</v>
      </c>
      <c r="L233" s="3">
        <v>3405</v>
      </c>
      <c r="M233" s="7">
        <v>6054</v>
      </c>
      <c r="N233" s="3">
        <v>3405</v>
      </c>
      <c r="O233" s="7">
        <v>6054</v>
      </c>
      <c r="P233" s="3">
        <v>3405</v>
      </c>
      <c r="Q233" s="7">
        <v>6054</v>
      </c>
      <c r="R233" s="3">
        <v>3405</v>
      </c>
      <c r="S233" s="7">
        <v>6054</v>
      </c>
      <c r="T233" s="3">
        <v>3405</v>
      </c>
      <c r="U233" s="7">
        <v>6033</v>
      </c>
      <c r="V233" s="3">
        <v>3386</v>
      </c>
      <c r="W233" s="7">
        <v>5914</v>
      </c>
      <c r="X233" s="3">
        <v>3248</v>
      </c>
      <c r="Y233" s="7">
        <v>5773</v>
      </c>
      <c r="Z233" s="3">
        <v>3248</v>
      </c>
      <c r="AA233" s="7">
        <v>5402</v>
      </c>
      <c r="AB233" s="3">
        <v>2876</v>
      </c>
      <c r="AC233" s="7">
        <v>5030</v>
      </c>
      <c r="AD233" s="11">
        <v>2876</v>
      </c>
    </row>
    <row r="234" spans="1:30" ht="12.75">
      <c r="A234" s="1" t="s">
        <v>63</v>
      </c>
      <c r="B234" s="3">
        <v>3406</v>
      </c>
      <c r="C234" s="7">
        <v>5918</v>
      </c>
      <c r="D234" s="3">
        <v>3430</v>
      </c>
      <c r="E234" s="7">
        <v>6036</v>
      </c>
      <c r="F234" s="3">
        <v>3575</v>
      </c>
      <c r="G234" s="7">
        <v>6184</v>
      </c>
      <c r="H234" s="3">
        <v>3575</v>
      </c>
      <c r="I234" s="7">
        <v>6326</v>
      </c>
      <c r="J234" s="3">
        <v>3714</v>
      </c>
      <c r="K234" s="7">
        <v>6842</v>
      </c>
      <c r="L234" s="3">
        <v>4116</v>
      </c>
      <c r="M234" s="7">
        <v>7245</v>
      </c>
      <c r="N234" s="3">
        <v>4116</v>
      </c>
      <c r="O234" s="7">
        <v>7245</v>
      </c>
      <c r="P234" s="3">
        <v>4116</v>
      </c>
      <c r="Q234" s="7">
        <v>7245</v>
      </c>
      <c r="R234" s="3">
        <v>4116</v>
      </c>
      <c r="S234" s="7">
        <v>7245</v>
      </c>
      <c r="T234" s="3">
        <v>4116</v>
      </c>
      <c r="U234" s="7">
        <v>7217</v>
      </c>
      <c r="V234" s="3">
        <v>4092</v>
      </c>
      <c r="W234" s="7">
        <v>7078</v>
      </c>
      <c r="X234" s="3">
        <v>3926</v>
      </c>
      <c r="Y234" s="7">
        <v>6908</v>
      </c>
      <c r="Z234" s="3">
        <v>3926</v>
      </c>
      <c r="AA234" s="7">
        <v>6473</v>
      </c>
      <c r="AB234" s="3">
        <v>3490</v>
      </c>
      <c r="AC234" s="7">
        <v>6037</v>
      </c>
      <c r="AD234" s="11">
        <v>3490</v>
      </c>
    </row>
    <row r="235" spans="1:30" ht="12.75">
      <c r="A235" s="1" t="s">
        <v>16</v>
      </c>
      <c r="B235" s="3">
        <v>3677</v>
      </c>
      <c r="C235" s="7">
        <v>6461</v>
      </c>
      <c r="D235" s="3">
        <v>3702</v>
      </c>
      <c r="E235" s="7">
        <v>6593</v>
      </c>
      <c r="F235" s="3">
        <v>3860</v>
      </c>
      <c r="G235" s="7">
        <v>6755</v>
      </c>
      <c r="H235" s="3">
        <v>3860</v>
      </c>
      <c r="I235" s="7">
        <v>6911</v>
      </c>
      <c r="J235" s="3">
        <v>4015</v>
      </c>
      <c r="K235" s="7">
        <v>7488</v>
      </c>
      <c r="L235" s="3">
        <v>4462</v>
      </c>
      <c r="M235" s="7">
        <v>7937</v>
      </c>
      <c r="N235" s="3">
        <v>4462</v>
      </c>
      <c r="O235" s="7">
        <v>7937</v>
      </c>
      <c r="P235" s="3">
        <v>4462</v>
      </c>
      <c r="Q235" s="7">
        <v>7937</v>
      </c>
      <c r="R235" s="3">
        <v>4462</v>
      </c>
      <c r="S235" s="7">
        <v>7937</v>
      </c>
      <c r="T235" s="3">
        <v>4462</v>
      </c>
      <c r="U235" s="7">
        <v>7909</v>
      </c>
      <c r="V235" s="3">
        <v>4438</v>
      </c>
      <c r="W235" s="7">
        <v>7753</v>
      </c>
      <c r="X235" s="3">
        <v>4255</v>
      </c>
      <c r="Y235" s="7">
        <v>7568</v>
      </c>
      <c r="Z235" s="3">
        <v>4255</v>
      </c>
      <c r="AA235" s="7">
        <v>7081</v>
      </c>
      <c r="AB235" s="3">
        <v>3769</v>
      </c>
      <c r="AC235" s="7">
        <v>6594</v>
      </c>
      <c r="AD235" s="11">
        <v>3769</v>
      </c>
    </row>
    <row r="236" spans="1:30" ht="12.75">
      <c r="A236" s="41" t="s">
        <v>68</v>
      </c>
      <c r="B236" s="42"/>
      <c r="C236" s="43"/>
      <c r="D236" s="42"/>
      <c r="E236" s="43"/>
      <c r="F236" s="42"/>
      <c r="G236" s="43"/>
      <c r="H236" s="42"/>
      <c r="I236" s="43"/>
      <c r="J236" s="42"/>
      <c r="K236" s="43"/>
      <c r="L236" s="42"/>
      <c r="M236" s="43"/>
      <c r="N236" s="42"/>
      <c r="O236" s="43"/>
      <c r="P236" s="42"/>
      <c r="Q236" s="43"/>
      <c r="R236" s="42"/>
      <c r="S236" s="43"/>
      <c r="T236" s="42"/>
      <c r="U236" s="43"/>
      <c r="V236" s="42"/>
      <c r="W236" s="43"/>
      <c r="X236" s="42"/>
      <c r="Y236" s="43"/>
      <c r="Z236" s="42"/>
      <c r="AA236" s="43"/>
      <c r="AB236" s="42"/>
      <c r="AC236" s="43"/>
      <c r="AD236" s="44"/>
    </row>
    <row r="237" spans="1:30" ht="12.75">
      <c r="A237" s="1" t="s">
        <v>2</v>
      </c>
      <c r="B237" s="3">
        <v>1720</v>
      </c>
      <c r="C237" s="7">
        <v>2963</v>
      </c>
      <c r="D237" s="3">
        <v>1732</v>
      </c>
      <c r="E237" s="7">
        <v>3022</v>
      </c>
      <c r="F237" s="3">
        <v>1804</v>
      </c>
      <c r="G237" s="7">
        <v>3095</v>
      </c>
      <c r="H237" s="3">
        <v>1804</v>
      </c>
      <c r="I237" s="7">
        <v>3167</v>
      </c>
      <c r="J237" s="3">
        <v>1875</v>
      </c>
      <c r="K237" s="7">
        <v>3429</v>
      </c>
      <c r="L237" s="3">
        <v>2079</v>
      </c>
      <c r="M237" s="7">
        <v>3634</v>
      </c>
      <c r="N237" s="3">
        <v>2079</v>
      </c>
      <c r="O237" s="7">
        <v>3634</v>
      </c>
      <c r="P237" s="3">
        <v>2079</v>
      </c>
      <c r="Q237" s="7">
        <v>3634</v>
      </c>
      <c r="R237" s="3">
        <v>2079</v>
      </c>
      <c r="S237" s="7">
        <v>3634</v>
      </c>
      <c r="T237" s="3">
        <v>2079</v>
      </c>
      <c r="U237" s="7">
        <v>3620</v>
      </c>
      <c r="V237" s="3">
        <v>2066</v>
      </c>
      <c r="W237" s="7">
        <v>3551</v>
      </c>
      <c r="X237" s="3">
        <v>1984</v>
      </c>
      <c r="Y237" s="7">
        <v>3466</v>
      </c>
      <c r="Z237" s="3">
        <v>1984</v>
      </c>
      <c r="AA237" s="7">
        <v>3244</v>
      </c>
      <c r="AB237" s="3">
        <v>1762</v>
      </c>
      <c r="AC237" s="7">
        <v>3022</v>
      </c>
      <c r="AD237" s="11">
        <v>1762</v>
      </c>
    </row>
    <row r="238" spans="1:30" ht="12.75">
      <c r="A238" s="1" t="s">
        <v>33</v>
      </c>
      <c r="B238" s="3">
        <v>2265</v>
      </c>
      <c r="C238" s="7">
        <v>3844</v>
      </c>
      <c r="D238" s="3">
        <v>2283</v>
      </c>
      <c r="E238" s="7">
        <v>3917</v>
      </c>
      <c r="F238" s="3">
        <v>2376</v>
      </c>
      <c r="G238" s="7">
        <v>4013</v>
      </c>
      <c r="H238" s="3">
        <v>2376</v>
      </c>
      <c r="I238" s="7">
        <v>4105</v>
      </c>
      <c r="J238" s="3">
        <v>2466</v>
      </c>
      <c r="K238" s="7">
        <v>4433</v>
      </c>
      <c r="L238" s="3">
        <v>2723</v>
      </c>
      <c r="M238" s="7">
        <v>4690</v>
      </c>
      <c r="N238" s="3">
        <v>2723</v>
      </c>
      <c r="O238" s="7">
        <v>4690</v>
      </c>
      <c r="P238" s="3">
        <v>2723</v>
      </c>
      <c r="Q238" s="7">
        <v>4690</v>
      </c>
      <c r="R238" s="3">
        <v>2723</v>
      </c>
      <c r="S238" s="7">
        <v>4690</v>
      </c>
      <c r="T238" s="3">
        <v>2723</v>
      </c>
      <c r="U238" s="7">
        <v>4670</v>
      </c>
      <c r="V238" s="3">
        <v>2705</v>
      </c>
      <c r="W238" s="7">
        <v>4583</v>
      </c>
      <c r="X238" s="3">
        <v>2598</v>
      </c>
      <c r="Y238" s="7">
        <v>4473</v>
      </c>
      <c r="Z238" s="3">
        <v>2598</v>
      </c>
      <c r="AA238" s="7">
        <v>4196</v>
      </c>
      <c r="AB238" s="3">
        <v>2320</v>
      </c>
      <c r="AC238" s="7">
        <v>3918</v>
      </c>
      <c r="AD238" s="11">
        <v>2320</v>
      </c>
    </row>
    <row r="239" spans="1:30" ht="12.75">
      <c r="A239" s="1" t="s">
        <v>62</v>
      </c>
      <c r="B239" s="3">
        <v>2809</v>
      </c>
      <c r="C239" s="7">
        <v>4725</v>
      </c>
      <c r="D239" s="3">
        <v>2834</v>
      </c>
      <c r="E239" s="7">
        <v>4813</v>
      </c>
      <c r="F239" s="3">
        <v>2948</v>
      </c>
      <c r="G239" s="7">
        <v>4931</v>
      </c>
      <c r="H239" s="3">
        <v>2948</v>
      </c>
      <c r="I239" s="7">
        <v>5043</v>
      </c>
      <c r="J239" s="3">
        <v>3058</v>
      </c>
      <c r="K239" s="7">
        <v>5436</v>
      </c>
      <c r="L239" s="3">
        <v>3367</v>
      </c>
      <c r="M239" s="7">
        <v>5747</v>
      </c>
      <c r="N239" s="3">
        <v>3367</v>
      </c>
      <c r="O239" s="7">
        <v>5747</v>
      </c>
      <c r="P239" s="3">
        <v>3367</v>
      </c>
      <c r="Q239" s="7">
        <v>5747</v>
      </c>
      <c r="R239" s="3">
        <v>3367</v>
      </c>
      <c r="S239" s="7">
        <v>5747</v>
      </c>
      <c r="T239" s="3">
        <v>3367</v>
      </c>
      <c r="U239" s="7">
        <v>5719</v>
      </c>
      <c r="V239" s="3">
        <v>3343</v>
      </c>
      <c r="W239" s="7">
        <v>5615</v>
      </c>
      <c r="X239" s="3">
        <v>3212</v>
      </c>
      <c r="Y239" s="7">
        <v>5480</v>
      </c>
      <c r="Z239" s="3">
        <v>3212</v>
      </c>
      <c r="AA239" s="7">
        <v>5147</v>
      </c>
      <c r="AB239" s="3">
        <v>2879</v>
      </c>
      <c r="AC239" s="7">
        <v>4814</v>
      </c>
      <c r="AD239" s="11">
        <v>2879</v>
      </c>
    </row>
    <row r="240" spans="1:30" ht="12.75">
      <c r="A240" s="1" t="s">
        <v>10</v>
      </c>
      <c r="B240" s="3">
        <v>2493</v>
      </c>
      <c r="C240" s="7">
        <v>4301</v>
      </c>
      <c r="D240" s="3">
        <v>2511</v>
      </c>
      <c r="E240" s="7">
        <v>4385</v>
      </c>
      <c r="F240" s="3">
        <v>2616</v>
      </c>
      <c r="G240" s="7">
        <v>4493</v>
      </c>
      <c r="H240" s="3">
        <v>2616</v>
      </c>
      <c r="I240" s="7">
        <v>4597</v>
      </c>
      <c r="J240" s="3">
        <v>2719</v>
      </c>
      <c r="K240" s="7">
        <v>4977</v>
      </c>
      <c r="L240" s="3">
        <v>3015</v>
      </c>
      <c r="M240" s="7">
        <v>5275</v>
      </c>
      <c r="N240" s="3">
        <v>3015</v>
      </c>
      <c r="O240" s="7">
        <v>5275</v>
      </c>
      <c r="P240" s="3">
        <v>3015</v>
      </c>
      <c r="Q240" s="7">
        <v>5275</v>
      </c>
      <c r="R240" s="3">
        <v>3015</v>
      </c>
      <c r="S240" s="7">
        <v>5275</v>
      </c>
      <c r="T240" s="3">
        <v>3015</v>
      </c>
      <c r="U240" s="7">
        <v>5254</v>
      </c>
      <c r="V240" s="3">
        <v>2997</v>
      </c>
      <c r="W240" s="7">
        <v>5153</v>
      </c>
      <c r="X240" s="3">
        <v>2876</v>
      </c>
      <c r="Y240" s="7">
        <v>5030</v>
      </c>
      <c r="Z240" s="3">
        <v>2876</v>
      </c>
      <c r="AA240" s="7">
        <v>4708</v>
      </c>
      <c r="AB240" s="3">
        <v>2554</v>
      </c>
      <c r="AC240" s="7">
        <v>4386</v>
      </c>
      <c r="AD240" s="11">
        <v>2554</v>
      </c>
    </row>
    <row r="241" spans="1:30" ht="12.75">
      <c r="A241" s="1" t="s">
        <v>63</v>
      </c>
      <c r="B241" s="3">
        <v>3038</v>
      </c>
      <c r="C241" s="7">
        <v>5182</v>
      </c>
      <c r="D241" s="3">
        <v>3062</v>
      </c>
      <c r="E241" s="7">
        <v>5281</v>
      </c>
      <c r="F241" s="3">
        <v>3188</v>
      </c>
      <c r="G241" s="7">
        <v>5411</v>
      </c>
      <c r="H241" s="3">
        <v>3188</v>
      </c>
      <c r="I241" s="7">
        <v>5535</v>
      </c>
      <c r="J241" s="3">
        <v>3311</v>
      </c>
      <c r="K241" s="7">
        <v>5981</v>
      </c>
      <c r="L241" s="3">
        <v>3659</v>
      </c>
      <c r="M241" s="7">
        <v>6331</v>
      </c>
      <c r="N241" s="3">
        <v>3659</v>
      </c>
      <c r="O241" s="7">
        <v>6331</v>
      </c>
      <c r="P241" s="3">
        <v>3659</v>
      </c>
      <c r="Q241" s="7">
        <v>6331</v>
      </c>
      <c r="R241" s="3">
        <v>3659</v>
      </c>
      <c r="S241" s="7">
        <v>6331</v>
      </c>
      <c r="T241" s="3">
        <v>3659</v>
      </c>
      <c r="U241" s="7">
        <v>6303</v>
      </c>
      <c r="V241" s="3">
        <v>3635</v>
      </c>
      <c r="W241" s="7">
        <v>6185</v>
      </c>
      <c r="X241" s="3">
        <v>3490</v>
      </c>
      <c r="Y241" s="7">
        <v>6037</v>
      </c>
      <c r="Z241" s="3">
        <v>3490</v>
      </c>
      <c r="AA241" s="7">
        <v>5660</v>
      </c>
      <c r="AB241" s="3">
        <v>3113</v>
      </c>
      <c r="AC241" s="7">
        <v>5282</v>
      </c>
      <c r="AD241" s="11">
        <v>3113</v>
      </c>
    </row>
    <row r="242" spans="1:30" ht="13.5" thickBot="1">
      <c r="A242" s="2" t="s">
        <v>16</v>
      </c>
      <c r="B242" s="5">
        <v>3266</v>
      </c>
      <c r="C242" s="8">
        <v>5638</v>
      </c>
      <c r="D242" s="5">
        <v>3290</v>
      </c>
      <c r="E242" s="8">
        <v>5749</v>
      </c>
      <c r="F242" s="5">
        <v>3428</v>
      </c>
      <c r="G242" s="8">
        <v>5890</v>
      </c>
      <c r="H242" s="5">
        <v>3428</v>
      </c>
      <c r="I242" s="8">
        <v>6028</v>
      </c>
      <c r="J242" s="5">
        <v>3563</v>
      </c>
      <c r="K242" s="8">
        <v>6526</v>
      </c>
      <c r="L242" s="5">
        <v>3951</v>
      </c>
      <c r="M242" s="8">
        <v>6915</v>
      </c>
      <c r="N242" s="5">
        <v>3951</v>
      </c>
      <c r="O242" s="8">
        <v>6915</v>
      </c>
      <c r="P242" s="5">
        <v>3951</v>
      </c>
      <c r="Q242" s="8">
        <v>6915</v>
      </c>
      <c r="R242" s="5">
        <v>3951</v>
      </c>
      <c r="S242" s="8">
        <v>6915</v>
      </c>
      <c r="T242" s="5">
        <v>3951</v>
      </c>
      <c r="U242" s="8">
        <v>6888</v>
      </c>
      <c r="V242" s="5">
        <v>3927</v>
      </c>
      <c r="W242" s="8">
        <v>6756</v>
      </c>
      <c r="X242" s="5">
        <v>3769</v>
      </c>
      <c r="Y242" s="8">
        <v>6594</v>
      </c>
      <c r="Z242" s="5">
        <v>3769</v>
      </c>
      <c r="AA242" s="8">
        <v>6172</v>
      </c>
      <c r="AB242" s="5">
        <v>3347</v>
      </c>
      <c r="AC242" s="8">
        <v>5750</v>
      </c>
      <c r="AD242" s="12">
        <v>3347</v>
      </c>
    </row>
    <row r="243" spans="1:30" ht="12.75">
      <c r="A243" s="31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</row>
    <row r="244" s="30" customFormat="1" ht="16.5" thickBot="1">
      <c r="A244" s="29" t="str">
        <f>HYPERLINK("http://www.lyubosvit.kiev.ua/Chernogoriya/kurorts/33/241/","Rivijera 4* Петровац")</f>
        <v>Rivijera 4* Петровац</v>
      </c>
    </row>
    <row r="245" spans="1:30" ht="12.75">
      <c r="A245" s="36" t="s">
        <v>0</v>
      </c>
      <c r="B245" s="47" t="s">
        <v>18</v>
      </c>
      <c r="C245" s="48"/>
      <c r="D245" s="49" t="s">
        <v>19</v>
      </c>
      <c r="E245" s="48"/>
      <c r="F245" s="49" t="s">
        <v>20</v>
      </c>
      <c r="G245" s="48"/>
      <c r="H245" s="49" t="s">
        <v>21</v>
      </c>
      <c r="I245" s="48"/>
      <c r="J245" s="49" t="s">
        <v>22</v>
      </c>
      <c r="K245" s="48"/>
      <c r="L245" s="49" t="s">
        <v>23</v>
      </c>
      <c r="M245" s="48"/>
      <c r="N245" s="49" t="s">
        <v>24</v>
      </c>
      <c r="O245" s="48"/>
      <c r="P245" s="49" t="s">
        <v>25</v>
      </c>
      <c r="Q245" s="48"/>
      <c r="R245" s="49" t="s">
        <v>26</v>
      </c>
      <c r="S245" s="48"/>
      <c r="T245" s="49" t="s">
        <v>27</v>
      </c>
      <c r="U245" s="48"/>
      <c r="V245" s="49" t="s">
        <v>28</v>
      </c>
      <c r="W245" s="48"/>
      <c r="X245" s="49" t="s">
        <v>29</v>
      </c>
      <c r="Y245" s="48"/>
      <c r="Z245" s="49" t="s">
        <v>30</v>
      </c>
      <c r="AA245" s="48"/>
      <c r="AB245" s="49" t="s">
        <v>31</v>
      </c>
      <c r="AC245" s="48"/>
      <c r="AD245" s="35" t="s">
        <v>32</v>
      </c>
    </row>
    <row r="246" spans="1:30" ht="13.5" thickBot="1">
      <c r="A246" s="34" t="s">
        <v>1</v>
      </c>
      <c r="B246" s="37">
        <v>7</v>
      </c>
      <c r="C246" s="38">
        <v>14</v>
      </c>
      <c r="D246" s="39">
        <v>7</v>
      </c>
      <c r="E246" s="38">
        <v>14</v>
      </c>
      <c r="F246" s="39">
        <v>7</v>
      </c>
      <c r="G246" s="38">
        <v>14</v>
      </c>
      <c r="H246" s="39">
        <v>7</v>
      </c>
      <c r="I246" s="38">
        <v>14</v>
      </c>
      <c r="J246" s="39">
        <v>7</v>
      </c>
      <c r="K246" s="38">
        <v>14</v>
      </c>
      <c r="L246" s="39">
        <v>7</v>
      </c>
      <c r="M246" s="38">
        <v>14</v>
      </c>
      <c r="N246" s="39">
        <v>7</v>
      </c>
      <c r="O246" s="38">
        <v>14</v>
      </c>
      <c r="P246" s="39">
        <v>7</v>
      </c>
      <c r="Q246" s="38">
        <v>14</v>
      </c>
      <c r="R246" s="39">
        <v>7</v>
      </c>
      <c r="S246" s="38">
        <v>14</v>
      </c>
      <c r="T246" s="39">
        <v>7</v>
      </c>
      <c r="U246" s="38">
        <v>14</v>
      </c>
      <c r="V246" s="39">
        <v>7</v>
      </c>
      <c r="W246" s="38">
        <v>14</v>
      </c>
      <c r="X246" s="39">
        <v>7</v>
      </c>
      <c r="Y246" s="38">
        <v>14</v>
      </c>
      <c r="Z246" s="39">
        <v>7</v>
      </c>
      <c r="AA246" s="38">
        <v>14</v>
      </c>
      <c r="AB246" s="39">
        <v>7</v>
      </c>
      <c r="AC246" s="38">
        <v>14</v>
      </c>
      <c r="AD246" s="40">
        <v>7</v>
      </c>
    </row>
    <row r="247" spans="1:30" ht="12.75">
      <c r="A247" s="13" t="s">
        <v>2</v>
      </c>
      <c r="B247" s="4">
        <v>1337</v>
      </c>
      <c r="C247" s="6">
        <v>2197</v>
      </c>
      <c r="D247" s="4">
        <v>1349</v>
      </c>
      <c r="E247" s="6">
        <v>2236</v>
      </c>
      <c r="F247" s="4">
        <v>1401</v>
      </c>
      <c r="G247" s="6">
        <v>2290</v>
      </c>
      <c r="H247" s="4">
        <v>1401</v>
      </c>
      <c r="I247" s="6">
        <v>2384</v>
      </c>
      <c r="J247" s="4">
        <v>1495</v>
      </c>
      <c r="K247" s="6">
        <v>2555</v>
      </c>
      <c r="L247" s="4">
        <v>1584</v>
      </c>
      <c r="M247" s="6">
        <v>2728</v>
      </c>
      <c r="N247" s="4">
        <v>1666</v>
      </c>
      <c r="O247" s="6">
        <v>2809</v>
      </c>
      <c r="P247" s="4">
        <v>1666</v>
      </c>
      <c r="Q247" s="6">
        <v>2809</v>
      </c>
      <c r="R247" s="4">
        <v>1666</v>
      </c>
      <c r="S247" s="6">
        <v>2809</v>
      </c>
      <c r="T247" s="4">
        <v>1666</v>
      </c>
      <c r="U247" s="6">
        <v>2796</v>
      </c>
      <c r="V247" s="4">
        <v>1654</v>
      </c>
      <c r="W247" s="6">
        <v>2648</v>
      </c>
      <c r="X247" s="4">
        <v>1494</v>
      </c>
      <c r="Y247" s="6">
        <v>2446</v>
      </c>
      <c r="Z247" s="4">
        <v>1454</v>
      </c>
      <c r="AA247" s="6">
        <v>2407</v>
      </c>
      <c r="AB247" s="4">
        <v>1454</v>
      </c>
      <c r="AC247" s="6">
        <v>2346</v>
      </c>
      <c r="AD247" s="10">
        <v>1393</v>
      </c>
    </row>
    <row r="248" spans="1:30" ht="12.75">
      <c r="A248" s="1" t="s">
        <v>8</v>
      </c>
      <c r="B248" s="3">
        <v>886</v>
      </c>
      <c r="C248" s="7">
        <v>1503</v>
      </c>
      <c r="D248" s="3">
        <v>892</v>
      </c>
      <c r="E248" s="7">
        <v>1532</v>
      </c>
      <c r="F248" s="3">
        <v>928</v>
      </c>
      <c r="G248" s="7">
        <v>1569</v>
      </c>
      <c r="H248" s="3">
        <v>928</v>
      </c>
      <c r="I248" s="7">
        <v>1633</v>
      </c>
      <c r="J248" s="3">
        <v>992</v>
      </c>
      <c r="K248" s="7">
        <v>1757</v>
      </c>
      <c r="L248" s="3">
        <v>1057</v>
      </c>
      <c r="M248" s="7">
        <v>1884</v>
      </c>
      <c r="N248" s="3">
        <v>1119</v>
      </c>
      <c r="O248" s="7">
        <v>1945</v>
      </c>
      <c r="P248" s="3">
        <v>1119</v>
      </c>
      <c r="Q248" s="7">
        <v>1945</v>
      </c>
      <c r="R248" s="3">
        <v>1119</v>
      </c>
      <c r="S248" s="7">
        <v>1945</v>
      </c>
      <c r="T248" s="3">
        <v>1119</v>
      </c>
      <c r="U248" s="7">
        <v>1938</v>
      </c>
      <c r="V248" s="3">
        <v>1113</v>
      </c>
      <c r="W248" s="7">
        <v>1828</v>
      </c>
      <c r="X248" s="3">
        <v>996</v>
      </c>
      <c r="Y248" s="7">
        <v>1681</v>
      </c>
      <c r="Z248" s="3">
        <v>966</v>
      </c>
      <c r="AA248" s="7">
        <v>1652</v>
      </c>
      <c r="AB248" s="3">
        <v>966</v>
      </c>
      <c r="AC248" s="7">
        <v>1609</v>
      </c>
      <c r="AD248" s="11">
        <v>924</v>
      </c>
    </row>
    <row r="249" spans="1:30" ht="12.75">
      <c r="A249" s="1" t="s">
        <v>10</v>
      </c>
      <c r="B249" s="3">
        <v>1713</v>
      </c>
      <c r="C249" s="7">
        <v>2741</v>
      </c>
      <c r="D249" s="3">
        <v>1731</v>
      </c>
      <c r="E249" s="7">
        <v>2786</v>
      </c>
      <c r="F249" s="3">
        <v>1796</v>
      </c>
      <c r="G249" s="7">
        <v>2854</v>
      </c>
      <c r="H249" s="3">
        <v>1796</v>
      </c>
      <c r="I249" s="7">
        <v>2960</v>
      </c>
      <c r="J249" s="3">
        <v>1902</v>
      </c>
      <c r="K249" s="7">
        <v>3193</v>
      </c>
      <c r="L249" s="3">
        <v>2048</v>
      </c>
      <c r="M249" s="7">
        <v>3489</v>
      </c>
      <c r="N249" s="3">
        <v>2196</v>
      </c>
      <c r="O249" s="7">
        <v>3638</v>
      </c>
      <c r="P249" s="3">
        <v>2196</v>
      </c>
      <c r="Q249" s="7">
        <v>3638</v>
      </c>
      <c r="R249" s="3">
        <v>2196</v>
      </c>
      <c r="S249" s="7">
        <v>3638</v>
      </c>
      <c r="T249" s="3">
        <v>2196</v>
      </c>
      <c r="U249" s="7">
        <v>3617</v>
      </c>
      <c r="V249" s="3">
        <v>2178</v>
      </c>
      <c r="W249" s="7">
        <v>3378</v>
      </c>
      <c r="X249" s="3">
        <v>1919</v>
      </c>
      <c r="Y249" s="7">
        <v>3045</v>
      </c>
      <c r="Z249" s="3">
        <v>1849</v>
      </c>
      <c r="AA249" s="7">
        <v>2975</v>
      </c>
      <c r="AB249" s="3">
        <v>1849</v>
      </c>
      <c r="AC249" s="7">
        <v>2907</v>
      </c>
      <c r="AD249" s="11">
        <v>1781</v>
      </c>
    </row>
    <row r="250" spans="1:30" ht="12.75">
      <c r="A250" s="41" t="s">
        <v>38</v>
      </c>
      <c r="B250" s="42"/>
      <c r="C250" s="43"/>
      <c r="D250" s="42"/>
      <c r="E250" s="43"/>
      <c r="F250" s="42"/>
      <c r="G250" s="43"/>
      <c r="H250" s="42"/>
      <c r="I250" s="43"/>
      <c r="J250" s="42"/>
      <c r="K250" s="43"/>
      <c r="L250" s="42"/>
      <c r="M250" s="43"/>
      <c r="N250" s="42"/>
      <c r="O250" s="43"/>
      <c r="P250" s="42"/>
      <c r="Q250" s="43"/>
      <c r="R250" s="42"/>
      <c r="S250" s="43"/>
      <c r="T250" s="42"/>
      <c r="U250" s="43"/>
      <c r="V250" s="42"/>
      <c r="W250" s="43"/>
      <c r="X250" s="42"/>
      <c r="Y250" s="43"/>
      <c r="Z250" s="42"/>
      <c r="AA250" s="43"/>
      <c r="AB250" s="42"/>
      <c r="AC250" s="43"/>
      <c r="AD250" s="44"/>
    </row>
    <row r="251" spans="1:30" ht="12.75">
      <c r="A251" s="1" t="s">
        <v>2</v>
      </c>
      <c r="B251" s="3">
        <v>1437</v>
      </c>
      <c r="C251" s="7">
        <v>2397</v>
      </c>
      <c r="D251" s="3">
        <v>1449</v>
      </c>
      <c r="E251" s="7">
        <v>2441</v>
      </c>
      <c r="F251" s="3">
        <v>1506</v>
      </c>
      <c r="G251" s="7">
        <v>2500</v>
      </c>
      <c r="H251" s="3">
        <v>1506</v>
      </c>
      <c r="I251" s="7">
        <v>2612</v>
      </c>
      <c r="J251" s="3">
        <v>1617</v>
      </c>
      <c r="K251" s="7">
        <v>2803</v>
      </c>
      <c r="L251" s="3">
        <v>1710</v>
      </c>
      <c r="M251" s="7">
        <v>2978</v>
      </c>
      <c r="N251" s="3">
        <v>1792</v>
      </c>
      <c r="O251" s="7">
        <v>3060</v>
      </c>
      <c r="P251" s="3">
        <v>1792</v>
      </c>
      <c r="Q251" s="7">
        <v>3060</v>
      </c>
      <c r="R251" s="3">
        <v>1792</v>
      </c>
      <c r="S251" s="7">
        <v>3060</v>
      </c>
      <c r="T251" s="3">
        <v>1792</v>
      </c>
      <c r="U251" s="7">
        <v>3046</v>
      </c>
      <c r="V251" s="3">
        <v>1780</v>
      </c>
      <c r="W251" s="7">
        <v>2893</v>
      </c>
      <c r="X251" s="3">
        <v>1613</v>
      </c>
      <c r="Y251" s="7">
        <v>2685</v>
      </c>
      <c r="Z251" s="3">
        <v>1574</v>
      </c>
      <c r="AA251" s="7">
        <v>2646</v>
      </c>
      <c r="AB251" s="3">
        <v>1574</v>
      </c>
      <c r="AC251" s="7">
        <v>2573</v>
      </c>
      <c r="AD251" s="11">
        <v>1501</v>
      </c>
    </row>
    <row r="252" spans="1:30" ht="12.75">
      <c r="A252" s="1" t="s">
        <v>8</v>
      </c>
      <c r="B252" s="3">
        <v>953</v>
      </c>
      <c r="C252" s="7">
        <v>1637</v>
      </c>
      <c r="D252" s="3">
        <v>959</v>
      </c>
      <c r="E252" s="7">
        <v>1669</v>
      </c>
      <c r="F252" s="3">
        <v>998</v>
      </c>
      <c r="G252" s="7">
        <v>1709</v>
      </c>
      <c r="H252" s="3">
        <v>998</v>
      </c>
      <c r="I252" s="7">
        <v>1800</v>
      </c>
      <c r="J252" s="3">
        <v>1088</v>
      </c>
      <c r="K252" s="7">
        <v>1952</v>
      </c>
      <c r="L252" s="3">
        <v>1156</v>
      </c>
      <c r="M252" s="7">
        <v>2081</v>
      </c>
      <c r="N252" s="3">
        <v>1217</v>
      </c>
      <c r="O252" s="7">
        <v>2143</v>
      </c>
      <c r="P252" s="3">
        <v>1217</v>
      </c>
      <c r="Q252" s="7">
        <v>2143</v>
      </c>
      <c r="R252" s="3">
        <v>1217</v>
      </c>
      <c r="S252" s="7">
        <v>2143</v>
      </c>
      <c r="T252" s="3">
        <v>1217</v>
      </c>
      <c r="U252" s="7">
        <v>2136</v>
      </c>
      <c r="V252" s="3">
        <v>1211</v>
      </c>
      <c r="W252" s="7">
        <v>2021</v>
      </c>
      <c r="X252" s="3">
        <v>1090</v>
      </c>
      <c r="Y252" s="7">
        <v>1869</v>
      </c>
      <c r="Z252" s="3">
        <v>1060</v>
      </c>
      <c r="AA252" s="7">
        <v>1840</v>
      </c>
      <c r="AB252" s="3">
        <v>1060</v>
      </c>
      <c r="AC252" s="7">
        <v>1779</v>
      </c>
      <c r="AD252" s="11">
        <v>999</v>
      </c>
    </row>
    <row r="253" spans="1:30" ht="12.75">
      <c r="A253" s="1" t="s">
        <v>10</v>
      </c>
      <c r="B253" s="3">
        <v>1813</v>
      </c>
      <c r="C253" s="7">
        <v>2940</v>
      </c>
      <c r="D253" s="3">
        <v>1831</v>
      </c>
      <c r="E253" s="7">
        <v>2991</v>
      </c>
      <c r="F253" s="3">
        <v>1901</v>
      </c>
      <c r="G253" s="7">
        <v>3064</v>
      </c>
      <c r="H253" s="3">
        <v>1901</v>
      </c>
      <c r="I253" s="7">
        <v>3293</v>
      </c>
      <c r="J253" s="3">
        <v>2129</v>
      </c>
      <c r="K253" s="7">
        <v>3596</v>
      </c>
      <c r="L253" s="3">
        <v>2223</v>
      </c>
      <c r="M253" s="7">
        <v>3763</v>
      </c>
      <c r="N253" s="3">
        <v>2295</v>
      </c>
      <c r="O253" s="7">
        <v>3835</v>
      </c>
      <c r="P253" s="3">
        <v>2295</v>
      </c>
      <c r="Q253" s="7">
        <v>3835</v>
      </c>
      <c r="R253" s="3">
        <v>2295</v>
      </c>
      <c r="S253" s="7">
        <v>3835</v>
      </c>
      <c r="T253" s="3">
        <v>2295</v>
      </c>
      <c r="U253" s="7">
        <v>3814</v>
      </c>
      <c r="V253" s="3">
        <v>2277</v>
      </c>
      <c r="W253" s="7">
        <v>3662</v>
      </c>
      <c r="X253" s="3">
        <v>2105</v>
      </c>
      <c r="Y253" s="7">
        <v>3453</v>
      </c>
      <c r="Z253" s="3">
        <v>2071</v>
      </c>
      <c r="AA253" s="7">
        <v>3419</v>
      </c>
      <c r="AB253" s="3">
        <v>2071</v>
      </c>
      <c r="AC253" s="7">
        <v>3266</v>
      </c>
      <c r="AD253" s="11">
        <v>1918</v>
      </c>
    </row>
    <row r="254" spans="1:30" ht="12.75">
      <c r="A254" s="41" t="s">
        <v>39</v>
      </c>
      <c r="B254" s="42"/>
      <c r="C254" s="43"/>
      <c r="D254" s="42"/>
      <c r="E254" s="43"/>
      <c r="F254" s="42"/>
      <c r="G254" s="43"/>
      <c r="H254" s="42"/>
      <c r="I254" s="43"/>
      <c r="J254" s="42"/>
      <c r="K254" s="43"/>
      <c r="L254" s="42"/>
      <c r="M254" s="43"/>
      <c r="N254" s="42"/>
      <c r="O254" s="43"/>
      <c r="P254" s="42"/>
      <c r="Q254" s="43"/>
      <c r="R254" s="42"/>
      <c r="S254" s="43"/>
      <c r="T254" s="42"/>
      <c r="U254" s="43"/>
      <c r="V254" s="42"/>
      <c r="W254" s="43"/>
      <c r="X254" s="42"/>
      <c r="Y254" s="43"/>
      <c r="Z254" s="42"/>
      <c r="AA254" s="43"/>
      <c r="AB254" s="42"/>
      <c r="AC254" s="43"/>
      <c r="AD254" s="44"/>
    </row>
    <row r="255" spans="1:30" ht="12.75">
      <c r="A255" s="1" t="s">
        <v>2</v>
      </c>
      <c r="B255" s="3">
        <v>1737</v>
      </c>
      <c r="C255" s="7">
        <v>2997</v>
      </c>
      <c r="D255" s="3">
        <v>1749</v>
      </c>
      <c r="E255" s="7">
        <v>3056</v>
      </c>
      <c r="F255" s="3">
        <v>1821</v>
      </c>
      <c r="G255" s="7">
        <v>3130</v>
      </c>
      <c r="H255" s="3">
        <v>1821</v>
      </c>
      <c r="I255" s="7">
        <v>3259</v>
      </c>
      <c r="J255" s="3">
        <v>1950</v>
      </c>
      <c r="K255" s="7">
        <v>3511</v>
      </c>
      <c r="L255" s="3">
        <v>2085</v>
      </c>
      <c r="M255" s="7">
        <v>3775</v>
      </c>
      <c r="N255" s="3">
        <v>2213</v>
      </c>
      <c r="O255" s="7">
        <v>3903</v>
      </c>
      <c r="P255" s="3">
        <v>2213</v>
      </c>
      <c r="Q255" s="7">
        <v>3903</v>
      </c>
      <c r="R255" s="3">
        <v>2213</v>
      </c>
      <c r="S255" s="7">
        <v>3903</v>
      </c>
      <c r="T255" s="3">
        <v>2213</v>
      </c>
      <c r="U255" s="7">
        <v>3889</v>
      </c>
      <c r="V255" s="3">
        <v>2201</v>
      </c>
      <c r="W255" s="7">
        <v>3661</v>
      </c>
      <c r="X255" s="3">
        <v>1960</v>
      </c>
      <c r="Y255" s="7">
        <v>3356</v>
      </c>
      <c r="Z255" s="3">
        <v>1899</v>
      </c>
      <c r="AA255" s="7">
        <v>3295</v>
      </c>
      <c r="AB255" s="3">
        <v>1899</v>
      </c>
      <c r="AC255" s="7">
        <v>3210</v>
      </c>
      <c r="AD255" s="11">
        <v>1813</v>
      </c>
    </row>
    <row r="256" spans="1:30" ht="12.75">
      <c r="A256" s="1" t="s">
        <v>10</v>
      </c>
      <c r="B256" s="3">
        <v>2013</v>
      </c>
      <c r="C256" s="7">
        <v>3340</v>
      </c>
      <c r="D256" s="3">
        <v>2031</v>
      </c>
      <c r="E256" s="7">
        <v>3401</v>
      </c>
      <c r="F256" s="3">
        <v>2111</v>
      </c>
      <c r="G256" s="7">
        <v>3484</v>
      </c>
      <c r="H256" s="3">
        <v>2111</v>
      </c>
      <c r="I256" s="7">
        <v>3617</v>
      </c>
      <c r="J256" s="3">
        <v>2243</v>
      </c>
      <c r="K256" s="7">
        <v>3868</v>
      </c>
      <c r="L256" s="3">
        <v>2382</v>
      </c>
      <c r="M256" s="7">
        <v>4137</v>
      </c>
      <c r="N256" s="3">
        <v>2510</v>
      </c>
      <c r="O256" s="7">
        <v>4265</v>
      </c>
      <c r="P256" s="3">
        <v>2510</v>
      </c>
      <c r="Q256" s="7">
        <v>4265</v>
      </c>
      <c r="R256" s="3">
        <v>2510</v>
      </c>
      <c r="S256" s="7">
        <v>4265</v>
      </c>
      <c r="T256" s="3">
        <v>2510</v>
      </c>
      <c r="U256" s="7">
        <v>4244</v>
      </c>
      <c r="V256" s="3">
        <v>2492</v>
      </c>
      <c r="W256" s="7">
        <v>4015</v>
      </c>
      <c r="X256" s="3">
        <v>2243</v>
      </c>
      <c r="Y256" s="7">
        <v>3702</v>
      </c>
      <c r="Z256" s="3">
        <v>2182</v>
      </c>
      <c r="AA256" s="7">
        <v>3641</v>
      </c>
      <c r="AB256" s="3">
        <v>2182</v>
      </c>
      <c r="AC256" s="7">
        <v>3555</v>
      </c>
      <c r="AD256" s="11">
        <v>2096</v>
      </c>
    </row>
    <row r="257" spans="1:30" ht="12.75">
      <c r="A257" s="1" t="s">
        <v>16</v>
      </c>
      <c r="B257" s="3">
        <v>2281</v>
      </c>
      <c r="C257" s="7">
        <v>3667</v>
      </c>
      <c r="D257" s="3">
        <v>2305</v>
      </c>
      <c r="E257" s="7">
        <v>3729</v>
      </c>
      <c r="F257" s="3">
        <v>2393</v>
      </c>
      <c r="G257" s="7">
        <v>3820</v>
      </c>
      <c r="H257" s="3">
        <v>2393</v>
      </c>
      <c r="I257" s="7">
        <v>3956</v>
      </c>
      <c r="J257" s="3">
        <v>2527</v>
      </c>
      <c r="K257" s="7">
        <v>4209</v>
      </c>
      <c r="L257" s="3">
        <v>2670</v>
      </c>
      <c r="M257" s="7">
        <v>4481</v>
      </c>
      <c r="N257" s="3">
        <v>2798</v>
      </c>
      <c r="O257" s="7">
        <v>4609</v>
      </c>
      <c r="P257" s="3">
        <v>2798</v>
      </c>
      <c r="Q257" s="7">
        <v>4609</v>
      </c>
      <c r="R257" s="3">
        <v>2798</v>
      </c>
      <c r="S257" s="7">
        <v>4609</v>
      </c>
      <c r="T257" s="3">
        <v>2798</v>
      </c>
      <c r="U257" s="7">
        <v>4581</v>
      </c>
      <c r="V257" s="3">
        <v>2774</v>
      </c>
      <c r="W257" s="7">
        <v>4351</v>
      </c>
      <c r="X257" s="3">
        <v>2517</v>
      </c>
      <c r="Y257" s="7">
        <v>4030</v>
      </c>
      <c r="Z257" s="3">
        <v>2456</v>
      </c>
      <c r="AA257" s="7">
        <v>3969</v>
      </c>
      <c r="AB257" s="3">
        <v>2456</v>
      </c>
      <c r="AC257" s="7">
        <v>3883</v>
      </c>
      <c r="AD257" s="11">
        <v>2371</v>
      </c>
    </row>
    <row r="258" spans="1:30" ht="12.75">
      <c r="A258" s="41" t="s">
        <v>70</v>
      </c>
      <c r="B258" s="42"/>
      <c r="C258" s="43"/>
      <c r="D258" s="42"/>
      <c r="E258" s="43"/>
      <c r="F258" s="42"/>
      <c r="G258" s="43"/>
      <c r="H258" s="42"/>
      <c r="I258" s="43"/>
      <c r="J258" s="42"/>
      <c r="K258" s="43"/>
      <c r="L258" s="42"/>
      <c r="M258" s="43"/>
      <c r="N258" s="42"/>
      <c r="O258" s="43"/>
      <c r="P258" s="42"/>
      <c r="Q258" s="43"/>
      <c r="R258" s="42"/>
      <c r="S258" s="43"/>
      <c r="T258" s="42"/>
      <c r="U258" s="43"/>
      <c r="V258" s="42"/>
      <c r="W258" s="43"/>
      <c r="X258" s="42"/>
      <c r="Y258" s="43"/>
      <c r="Z258" s="42"/>
      <c r="AA258" s="43"/>
      <c r="AB258" s="42"/>
      <c r="AC258" s="43"/>
      <c r="AD258" s="44"/>
    </row>
    <row r="259" spans="1:30" ht="12.75">
      <c r="A259" s="1" t="s">
        <v>2</v>
      </c>
      <c r="B259" s="3">
        <v>1645</v>
      </c>
      <c r="C259" s="7">
        <v>2813</v>
      </c>
      <c r="D259" s="3">
        <v>1657</v>
      </c>
      <c r="E259" s="7">
        <v>2868</v>
      </c>
      <c r="F259" s="3">
        <v>1725</v>
      </c>
      <c r="G259" s="7">
        <v>2938</v>
      </c>
      <c r="H259" s="3">
        <v>1725</v>
      </c>
      <c r="I259" s="7">
        <v>3163</v>
      </c>
      <c r="J259" s="3">
        <v>1950</v>
      </c>
      <c r="K259" s="7">
        <v>3618</v>
      </c>
      <c r="L259" s="3">
        <v>2192</v>
      </c>
      <c r="M259" s="7">
        <v>4133</v>
      </c>
      <c r="N259" s="3">
        <v>2464</v>
      </c>
      <c r="O259" s="7">
        <v>4404</v>
      </c>
      <c r="P259" s="3">
        <v>2464</v>
      </c>
      <c r="Q259" s="7">
        <v>4404</v>
      </c>
      <c r="R259" s="3">
        <v>2464</v>
      </c>
      <c r="S259" s="7">
        <v>4404</v>
      </c>
      <c r="T259" s="3">
        <v>2464</v>
      </c>
      <c r="U259" s="7">
        <v>4390</v>
      </c>
      <c r="V259" s="3">
        <v>2452</v>
      </c>
      <c r="W259" s="7">
        <v>3980</v>
      </c>
      <c r="X259" s="3">
        <v>2028</v>
      </c>
      <c r="Y259" s="7">
        <v>3425</v>
      </c>
      <c r="Z259" s="3">
        <v>1899</v>
      </c>
      <c r="AA259" s="7">
        <v>3295</v>
      </c>
      <c r="AB259" s="3">
        <v>1899</v>
      </c>
      <c r="AC259" s="7">
        <v>3143</v>
      </c>
      <c r="AD259" s="11">
        <v>1746</v>
      </c>
    </row>
    <row r="260" spans="1:30" ht="12.75">
      <c r="A260" s="1" t="s">
        <v>10</v>
      </c>
      <c r="B260" s="3">
        <v>1921</v>
      </c>
      <c r="C260" s="7">
        <v>3157</v>
      </c>
      <c r="D260" s="3">
        <v>1939</v>
      </c>
      <c r="E260" s="7">
        <v>3213</v>
      </c>
      <c r="F260" s="3">
        <v>2015</v>
      </c>
      <c r="G260" s="7">
        <v>3291</v>
      </c>
      <c r="H260" s="3">
        <v>2015</v>
      </c>
      <c r="I260" s="7">
        <v>3520</v>
      </c>
      <c r="J260" s="3">
        <v>2243</v>
      </c>
      <c r="K260" s="7">
        <v>3976</v>
      </c>
      <c r="L260" s="3">
        <v>2489</v>
      </c>
      <c r="M260" s="7">
        <v>4495</v>
      </c>
      <c r="N260" s="3">
        <v>2761</v>
      </c>
      <c r="O260" s="7">
        <v>4767</v>
      </c>
      <c r="P260" s="3">
        <v>2761</v>
      </c>
      <c r="Q260" s="7">
        <v>4767</v>
      </c>
      <c r="R260" s="3">
        <v>2761</v>
      </c>
      <c r="S260" s="7">
        <v>4767</v>
      </c>
      <c r="T260" s="3">
        <v>2761</v>
      </c>
      <c r="U260" s="7">
        <v>4746</v>
      </c>
      <c r="V260" s="3">
        <v>2743</v>
      </c>
      <c r="W260" s="7">
        <v>4334</v>
      </c>
      <c r="X260" s="3">
        <v>2311</v>
      </c>
      <c r="Y260" s="7">
        <v>3770</v>
      </c>
      <c r="Z260" s="3">
        <v>2182</v>
      </c>
      <c r="AA260" s="7">
        <v>3641</v>
      </c>
      <c r="AB260" s="3">
        <v>2182</v>
      </c>
      <c r="AC260" s="7">
        <v>3488</v>
      </c>
      <c r="AD260" s="11">
        <v>2029</v>
      </c>
    </row>
    <row r="261" spans="1:30" ht="12.75">
      <c r="A261" s="1" t="s">
        <v>16</v>
      </c>
      <c r="B261" s="3">
        <v>2189</v>
      </c>
      <c r="C261" s="7">
        <v>3484</v>
      </c>
      <c r="D261" s="3">
        <v>2213</v>
      </c>
      <c r="E261" s="7">
        <v>3541</v>
      </c>
      <c r="F261" s="3">
        <v>2296</v>
      </c>
      <c r="G261" s="7">
        <v>3628</v>
      </c>
      <c r="H261" s="3">
        <v>2296</v>
      </c>
      <c r="I261" s="7">
        <v>3860</v>
      </c>
      <c r="J261" s="3">
        <v>2527</v>
      </c>
      <c r="K261" s="7">
        <v>4316</v>
      </c>
      <c r="L261" s="3">
        <v>2777</v>
      </c>
      <c r="M261" s="7">
        <v>4840</v>
      </c>
      <c r="N261" s="3">
        <v>3049</v>
      </c>
      <c r="O261" s="7">
        <v>5111</v>
      </c>
      <c r="P261" s="3">
        <v>3049</v>
      </c>
      <c r="Q261" s="7">
        <v>5111</v>
      </c>
      <c r="R261" s="3">
        <v>3049</v>
      </c>
      <c r="S261" s="7">
        <v>5111</v>
      </c>
      <c r="T261" s="3">
        <v>3049</v>
      </c>
      <c r="U261" s="7">
        <v>5083</v>
      </c>
      <c r="V261" s="3">
        <v>3025</v>
      </c>
      <c r="W261" s="7">
        <v>4670</v>
      </c>
      <c r="X261" s="3">
        <v>2585</v>
      </c>
      <c r="Y261" s="7">
        <v>4098</v>
      </c>
      <c r="Z261" s="3">
        <v>2456</v>
      </c>
      <c r="AA261" s="7">
        <v>3969</v>
      </c>
      <c r="AB261" s="3">
        <v>2456</v>
      </c>
      <c r="AC261" s="7">
        <v>3816</v>
      </c>
      <c r="AD261" s="11">
        <v>2304</v>
      </c>
    </row>
    <row r="262" spans="1:30" ht="12.75">
      <c r="A262" s="41" t="s">
        <v>71</v>
      </c>
      <c r="B262" s="42"/>
      <c r="C262" s="43"/>
      <c r="D262" s="42"/>
      <c r="E262" s="43"/>
      <c r="F262" s="42"/>
      <c r="G262" s="43"/>
      <c r="H262" s="42"/>
      <c r="I262" s="43"/>
      <c r="J262" s="42"/>
      <c r="K262" s="43"/>
      <c r="L262" s="42"/>
      <c r="M262" s="43"/>
      <c r="N262" s="42"/>
      <c r="O262" s="43"/>
      <c r="P262" s="42"/>
      <c r="Q262" s="43"/>
      <c r="R262" s="42"/>
      <c r="S262" s="43"/>
      <c r="T262" s="42"/>
      <c r="U262" s="43"/>
      <c r="V262" s="42"/>
      <c r="W262" s="43"/>
      <c r="X262" s="42"/>
      <c r="Y262" s="43"/>
      <c r="Z262" s="42"/>
      <c r="AA262" s="43"/>
      <c r="AB262" s="42"/>
      <c r="AC262" s="43"/>
      <c r="AD262" s="44"/>
    </row>
    <row r="263" spans="1:30" ht="12.75">
      <c r="A263" s="1" t="s">
        <v>2</v>
      </c>
      <c r="B263" s="3">
        <v>1853</v>
      </c>
      <c r="C263" s="7">
        <v>3230</v>
      </c>
      <c r="D263" s="3">
        <v>1865</v>
      </c>
      <c r="E263" s="7">
        <v>3295</v>
      </c>
      <c r="F263" s="3">
        <v>1944</v>
      </c>
      <c r="G263" s="7">
        <v>3375</v>
      </c>
      <c r="H263" s="3">
        <v>1944</v>
      </c>
      <c r="I263" s="7">
        <v>3592</v>
      </c>
      <c r="J263" s="3">
        <v>2160</v>
      </c>
      <c r="K263" s="7">
        <v>3951</v>
      </c>
      <c r="L263" s="3">
        <v>2315</v>
      </c>
      <c r="M263" s="7">
        <v>4256</v>
      </c>
      <c r="N263" s="3">
        <v>2464</v>
      </c>
      <c r="O263" s="7">
        <v>4404</v>
      </c>
      <c r="P263" s="3">
        <v>2464</v>
      </c>
      <c r="Q263" s="7">
        <v>4404</v>
      </c>
      <c r="R263" s="3">
        <v>2464</v>
      </c>
      <c r="S263" s="7">
        <v>4404</v>
      </c>
      <c r="T263" s="3">
        <v>2464</v>
      </c>
      <c r="U263" s="7">
        <v>4390</v>
      </c>
      <c r="V263" s="3">
        <v>2452</v>
      </c>
      <c r="W263" s="7">
        <v>4126</v>
      </c>
      <c r="X263" s="3">
        <v>2174</v>
      </c>
      <c r="Y263" s="7">
        <v>3776</v>
      </c>
      <c r="Z263" s="3">
        <v>2104</v>
      </c>
      <c r="AA263" s="7">
        <v>3705</v>
      </c>
      <c r="AB263" s="3">
        <v>2104</v>
      </c>
      <c r="AC263" s="7">
        <v>3559</v>
      </c>
      <c r="AD263" s="11">
        <v>1957</v>
      </c>
    </row>
    <row r="264" spans="1:30" ht="12.75">
      <c r="A264" s="1" t="s">
        <v>10</v>
      </c>
      <c r="B264" s="3">
        <v>2129</v>
      </c>
      <c r="C264" s="7">
        <v>3574</v>
      </c>
      <c r="D264" s="3">
        <v>2148</v>
      </c>
      <c r="E264" s="7">
        <v>3640</v>
      </c>
      <c r="F264" s="3">
        <v>2234</v>
      </c>
      <c r="G264" s="7">
        <v>3729</v>
      </c>
      <c r="H264" s="3">
        <v>2234</v>
      </c>
      <c r="I264" s="7">
        <v>3949</v>
      </c>
      <c r="J264" s="3">
        <v>2453</v>
      </c>
      <c r="K264" s="7">
        <v>4309</v>
      </c>
      <c r="L264" s="3">
        <v>2612</v>
      </c>
      <c r="M264" s="7">
        <v>4618</v>
      </c>
      <c r="N264" s="3">
        <v>2761</v>
      </c>
      <c r="O264" s="7">
        <v>4767</v>
      </c>
      <c r="P264" s="3">
        <v>2761</v>
      </c>
      <c r="Q264" s="7">
        <v>4767</v>
      </c>
      <c r="R264" s="3">
        <v>2761</v>
      </c>
      <c r="S264" s="7">
        <v>4767</v>
      </c>
      <c r="T264" s="3">
        <v>2761</v>
      </c>
      <c r="U264" s="7">
        <v>4746</v>
      </c>
      <c r="V264" s="3">
        <v>2743</v>
      </c>
      <c r="W264" s="7">
        <v>4480</v>
      </c>
      <c r="X264" s="3">
        <v>2457</v>
      </c>
      <c r="Y264" s="7">
        <v>4121</v>
      </c>
      <c r="Z264" s="3">
        <v>2387</v>
      </c>
      <c r="AA264" s="7">
        <v>4051</v>
      </c>
      <c r="AB264" s="3">
        <v>2387</v>
      </c>
      <c r="AC264" s="7">
        <v>3904</v>
      </c>
      <c r="AD264" s="11">
        <v>2240</v>
      </c>
    </row>
    <row r="265" spans="1:30" ht="13.5" thickBot="1">
      <c r="A265" s="2" t="s">
        <v>16</v>
      </c>
      <c r="B265" s="5">
        <v>2397</v>
      </c>
      <c r="C265" s="8">
        <v>3901</v>
      </c>
      <c r="D265" s="5">
        <v>2421</v>
      </c>
      <c r="E265" s="8">
        <v>3968</v>
      </c>
      <c r="F265" s="5">
        <v>2515</v>
      </c>
      <c r="G265" s="8">
        <v>4065</v>
      </c>
      <c r="H265" s="5">
        <v>2515</v>
      </c>
      <c r="I265" s="8">
        <v>4289</v>
      </c>
      <c r="J265" s="5">
        <v>2737</v>
      </c>
      <c r="K265" s="8">
        <v>4649</v>
      </c>
      <c r="L265" s="5">
        <v>2900</v>
      </c>
      <c r="M265" s="8">
        <v>4962</v>
      </c>
      <c r="N265" s="5">
        <v>3049</v>
      </c>
      <c r="O265" s="8">
        <v>5111</v>
      </c>
      <c r="P265" s="5">
        <v>3049</v>
      </c>
      <c r="Q265" s="8">
        <v>5111</v>
      </c>
      <c r="R265" s="5">
        <v>3049</v>
      </c>
      <c r="S265" s="8">
        <v>5111</v>
      </c>
      <c r="T265" s="5">
        <v>3049</v>
      </c>
      <c r="U265" s="8">
        <v>5083</v>
      </c>
      <c r="V265" s="5">
        <v>3025</v>
      </c>
      <c r="W265" s="8">
        <v>4817</v>
      </c>
      <c r="X265" s="5">
        <v>2732</v>
      </c>
      <c r="Y265" s="8">
        <v>4450</v>
      </c>
      <c r="Z265" s="5">
        <v>2661</v>
      </c>
      <c r="AA265" s="8">
        <v>4379</v>
      </c>
      <c r="AB265" s="5">
        <v>2661</v>
      </c>
      <c r="AC265" s="8">
        <v>4232</v>
      </c>
      <c r="AD265" s="12">
        <v>2515</v>
      </c>
    </row>
    <row r="266" spans="1:30" ht="12.75">
      <c r="A266" s="31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</row>
    <row r="267" spans="1:30" ht="20.25">
      <c r="A267" s="31"/>
      <c r="B267" s="32"/>
      <c r="C267" s="32"/>
      <c r="D267" s="32"/>
      <c r="E267" s="32"/>
      <c r="F267" s="32"/>
      <c r="G267" s="32"/>
      <c r="H267" s="32"/>
      <c r="I267" s="32"/>
      <c r="J267" s="45" t="s">
        <v>97</v>
      </c>
      <c r="K267" s="45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</row>
    <row r="268" s="30" customFormat="1" ht="16.5" thickBot="1">
      <c r="A268" s="29" t="str">
        <f>HYPERLINK("http://www.lyubosvit.kiev.ua/Chernogoriya/kurorts/141/824/","Princess 4* Бар")</f>
        <v>Princess 4* Бар</v>
      </c>
    </row>
    <row r="269" spans="1:30" ht="12.75">
      <c r="A269" s="36" t="s">
        <v>0</v>
      </c>
      <c r="B269" s="47" t="s">
        <v>18</v>
      </c>
      <c r="C269" s="48"/>
      <c r="D269" s="49" t="s">
        <v>19</v>
      </c>
      <c r="E269" s="48"/>
      <c r="F269" s="49" t="s">
        <v>20</v>
      </c>
      <c r="G269" s="48"/>
      <c r="H269" s="49" t="s">
        <v>21</v>
      </c>
      <c r="I269" s="48"/>
      <c r="J269" s="49" t="s">
        <v>22</v>
      </c>
      <c r="K269" s="48"/>
      <c r="L269" s="49" t="s">
        <v>23</v>
      </c>
      <c r="M269" s="48"/>
      <c r="N269" s="49" t="s">
        <v>24</v>
      </c>
      <c r="O269" s="48"/>
      <c r="P269" s="49" t="s">
        <v>25</v>
      </c>
      <c r="Q269" s="48"/>
      <c r="R269" s="49" t="s">
        <v>26</v>
      </c>
      <c r="S269" s="48"/>
      <c r="T269" s="49" t="s">
        <v>27</v>
      </c>
      <c r="U269" s="48"/>
      <c r="V269" s="49" t="s">
        <v>28</v>
      </c>
      <c r="W269" s="48"/>
      <c r="X269" s="49" t="s">
        <v>29</v>
      </c>
      <c r="Y269" s="48"/>
      <c r="Z269" s="49" t="s">
        <v>30</v>
      </c>
      <c r="AA269" s="48"/>
      <c r="AB269" s="49" t="s">
        <v>31</v>
      </c>
      <c r="AC269" s="48"/>
      <c r="AD269" s="35" t="s">
        <v>32</v>
      </c>
    </row>
    <row r="270" spans="1:30" ht="13.5" thickBot="1">
      <c r="A270" s="34" t="s">
        <v>56</v>
      </c>
      <c r="B270" s="37">
        <v>7</v>
      </c>
      <c r="C270" s="38">
        <v>14</v>
      </c>
      <c r="D270" s="39">
        <v>7</v>
      </c>
      <c r="E270" s="38">
        <v>14</v>
      </c>
      <c r="F270" s="39">
        <v>7</v>
      </c>
      <c r="G270" s="38">
        <v>14</v>
      </c>
      <c r="H270" s="39">
        <v>7</v>
      </c>
      <c r="I270" s="38">
        <v>14</v>
      </c>
      <c r="J270" s="39">
        <v>7</v>
      </c>
      <c r="K270" s="38">
        <v>14</v>
      </c>
      <c r="L270" s="39">
        <v>7</v>
      </c>
      <c r="M270" s="38">
        <v>14</v>
      </c>
      <c r="N270" s="39">
        <v>7</v>
      </c>
      <c r="O270" s="38">
        <v>14</v>
      </c>
      <c r="P270" s="39">
        <v>7</v>
      </c>
      <c r="Q270" s="38">
        <v>14</v>
      </c>
      <c r="R270" s="39">
        <v>7</v>
      </c>
      <c r="S270" s="38">
        <v>14</v>
      </c>
      <c r="T270" s="39">
        <v>7</v>
      </c>
      <c r="U270" s="38">
        <v>14</v>
      </c>
      <c r="V270" s="39">
        <v>7</v>
      </c>
      <c r="W270" s="38">
        <v>14</v>
      </c>
      <c r="X270" s="39">
        <v>7</v>
      </c>
      <c r="Y270" s="38">
        <v>14</v>
      </c>
      <c r="Z270" s="39">
        <v>7</v>
      </c>
      <c r="AA270" s="38">
        <v>14</v>
      </c>
      <c r="AB270" s="39">
        <v>7</v>
      </c>
      <c r="AC270" s="38">
        <v>14</v>
      </c>
      <c r="AD270" s="40">
        <v>7</v>
      </c>
    </row>
    <row r="271" spans="1:30" ht="12.75">
      <c r="A271" s="13" t="s">
        <v>2</v>
      </c>
      <c r="B271" s="4">
        <v>1289</v>
      </c>
      <c r="C271" s="6">
        <v>2065</v>
      </c>
      <c r="D271" s="4">
        <v>1301</v>
      </c>
      <c r="E271" s="6">
        <v>2133</v>
      </c>
      <c r="F271" s="4">
        <v>1381</v>
      </c>
      <c r="G271" s="6">
        <v>2296</v>
      </c>
      <c r="H271" s="4">
        <v>1463</v>
      </c>
      <c r="I271" s="6">
        <v>2384</v>
      </c>
      <c r="J271" s="4">
        <v>1469</v>
      </c>
      <c r="K271" s="6">
        <v>2461</v>
      </c>
      <c r="L271" s="4">
        <v>1552</v>
      </c>
      <c r="M271" s="6">
        <v>2587</v>
      </c>
      <c r="N271" s="4">
        <v>1594</v>
      </c>
      <c r="O271" s="6">
        <v>2629</v>
      </c>
      <c r="P271" s="4">
        <v>1594</v>
      </c>
      <c r="Q271" s="6">
        <v>2629</v>
      </c>
      <c r="R271" s="4">
        <v>1594</v>
      </c>
      <c r="S271" s="6">
        <v>2629</v>
      </c>
      <c r="T271" s="4">
        <v>1594</v>
      </c>
      <c r="U271" s="6">
        <v>2615</v>
      </c>
      <c r="V271" s="4">
        <v>1582</v>
      </c>
      <c r="W271" s="6">
        <v>2530</v>
      </c>
      <c r="X271" s="4">
        <v>1483</v>
      </c>
      <c r="Y271" s="6">
        <v>2376</v>
      </c>
      <c r="Z271" s="4">
        <v>1430</v>
      </c>
      <c r="AA271" s="6">
        <v>2291</v>
      </c>
      <c r="AB271" s="4">
        <v>1398</v>
      </c>
      <c r="AC271" s="6">
        <v>2180</v>
      </c>
      <c r="AD271" s="10">
        <v>1319</v>
      </c>
    </row>
    <row r="272" spans="1:30" ht="12.75">
      <c r="A272" s="1" t="s">
        <v>33</v>
      </c>
      <c r="B272" s="3">
        <v>1781</v>
      </c>
      <c r="C272" s="7">
        <v>2842</v>
      </c>
      <c r="D272" s="3">
        <v>1799</v>
      </c>
      <c r="E272" s="7">
        <v>2934</v>
      </c>
      <c r="F272" s="3">
        <v>1911</v>
      </c>
      <c r="G272" s="7">
        <v>3161</v>
      </c>
      <c r="H272" s="3">
        <v>2024</v>
      </c>
      <c r="I272" s="7">
        <v>3284</v>
      </c>
      <c r="J272" s="3">
        <v>2033</v>
      </c>
      <c r="K272" s="7">
        <v>3388</v>
      </c>
      <c r="L272" s="3">
        <v>2147</v>
      </c>
      <c r="M272" s="7">
        <v>3561</v>
      </c>
      <c r="N272" s="3">
        <v>2204</v>
      </c>
      <c r="O272" s="7">
        <v>3619</v>
      </c>
      <c r="P272" s="3">
        <v>2204</v>
      </c>
      <c r="Q272" s="7">
        <v>3619</v>
      </c>
      <c r="R272" s="3">
        <v>2204</v>
      </c>
      <c r="S272" s="7">
        <v>3619</v>
      </c>
      <c r="T272" s="3">
        <v>2204</v>
      </c>
      <c r="U272" s="7">
        <v>3598</v>
      </c>
      <c r="V272" s="3">
        <v>2186</v>
      </c>
      <c r="W272" s="7">
        <v>3482</v>
      </c>
      <c r="X272" s="3">
        <v>2051</v>
      </c>
      <c r="Y272" s="7">
        <v>3271</v>
      </c>
      <c r="Z272" s="3">
        <v>1977</v>
      </c>
      <c r="AA272" s="7">
        <v>3154</v>
      </c>
      <c r="AB272" s="3">
        <v>1934</v>
      </c>
      <c r="AC272" s="7">
        <v>3000</v>
      </c>
      <c r="AD272" s="11">
        <v>1824</v>
      </c>
    </row>
    <row r="273" spans="1:30" ht="12.75">
      <c r="A273" s="1" t="s">
        <v>62</v>
      </c>
      <c r="B273" s="3">
        <v>2049</v>
      </c>
      <c r="C273" s="7">
        <v>3169</v>
      </c>
      <c r="D273" s="3">
        <v>2073</v>
      </c>
      <c r="E273" s="7">
        <v>3262</v>
      </c>
      <c r="F273" s="3">
        <v>2193</v>
      </c>
      <c r="G273" s="7">
        <v>3498</v>
      </c>
      <c r="H273" s="3">
        <v>2305</v>
      </c>
      <c r="I273" s="7">
        <v>3624</v>
      </c>
      <c r="J273" s="3">
        <v>2317</v>
      </c>
      <c r="K273" s="7">
        <v>3728</v>
      </c>
      <c r="L273" s="3">
        <v>2435</v>
      </c>
      <c r="M273" s="7">
        <v>3906</v>
      </c>
      <c r="N273" s="3">
        <v>2492</v>
      </c>
      <c r="O273" s="7">
        <v>3963</v>
      </c>
      <c r="P273" s="3">
        <v>2492</v>
      </c>
      <c r="Q273" s="7">
        <v>3963</v>
      </c>
      <c r="R273" s="3">
        <v>2492</v>
      </c>
      <c r="S273" s="7">
        <v>3963</v>
      </c>
      <c r="T273" s="3">
        <v>2492</v>
      </c>
      <c r="U273" s="7">
        <v>3935</v>
      </c>
      <c r="V273" s="3">
        <v>2468</v>
      </c>
      <c r="W273" s="7">
        <v>3819</v>
      </c>
      <c r="X273" s="3">
        <v>2325</v>
      </c>
      <c r="Y273" s="7">
        <v>3599</v>
      </c>
      <c r="Z273" s="3">
        <v>2252</v>
      </c>
      <c r="AA273" s="7">
        <v>3482</v>
      </c>
      <c r="AB273" s="3">
        <v>2208</v>
      </c>
      <c r="AC273" s="7">
        <v>3328</v>
      </c>
      <c r="AD273" s="11">
        <v>2098</v>
      </c>
    </row>
    <row r="274" spans="1:30" ht="12.75">
      <c r="A274" s="1" t="s">
        <v>8</v>
      </c>
      <c r="B274" s="3">
        <v>871</v>
      </c>
      <c r="C274" s="7">
        <v>1438</v>
      </c>
      <c r="D274" s="3">
        <v>877</v>
      </c>
      <c r="E274" s="7">
        <v>1480</v>
      </c>
      <c r="F274" s="3">
        <v>925</v>
      </c>
      <c r="G274" s="7">
        <v>1566</v>
      </c>
      <c r="H274" s="3">
        <v>963</v>
      </c>
      <c r="I274" s="7">
        <v>1607</v>
      </c>
      <c r="J274" s="3">
        <v>966</v>
      </c>
      <c r="K274" s="7">
        <v>1652</v>
      </c>
      <c r="L274" s="3">
        <v>1014</v>
      </c>
      <c r="M274" s="7">
        <v>1724</v>
      </c>
      <c r="N274" s="3">
        <v>1037</v>
      </c>
      <c r="O274" s="7">
        <v>1747</v>
      </c>
      <c r="P274" s="3">
        <v>1037</v>
      </c>
      <c r="Q274" s="7">
        <v>1747</v>
      </c>
      <c r="R274" s="3">
        <v>1037</v>
      </c>
      <c r="S274" s="7">
        <v>1747</v>
      </c>
      <c r="T274" s="3">
        <v>1037</v>
      </c>
      <c r="U274" s="7">
        <v>1741</v>
      </c>
      <c r="V274" s="3">
        <v>1031</v>
      </c>
      <c r="W274" s="7">
        <v>1687</v>
      </c>
      <c r="X274" s="3">
        <v>971</v>
      </c>
      <c r="Y274" s="7">
        <v>1597</v>
      </c>
      <c r="Z274" s="3">
        <v>942</v>
      </c>
      <c r="AA274" s="7">
        <v>1553</v>
      </c>
      <c r="AB274" s="3">
        <v>927</v>
      </c>
      <c r="AC274" s="7">
        <v>1502</v>
      </c>
      <c r="AD274" s="11">
        <v>890</v>
      </c>
    </row>
    <row r="275" spans="1:30" ht="12.75">
      <c r="A275" s="1" t="s">
        <v>36</v>
      </c>
      <c r="B275" s="3">
        <v>1222</v>
      </c>
      <c r="C275" s="7">
        <v>1932</v>
      </c>
      <c r="D275" s="3">
        <v>1234</v>
      </c>
      <c r="E275" s="7">
        <v>1994</v>
      </c>
      <c r="F275" s="3">
        <v>1309</v>
      </c>
      <c r="G275" s="7">
        <v>2145</v>
      </c>
      <c r="H275" s="3">
        <v>1384</v>
      </c>
      <c r="I275" s="7">
        <v>2227</v>
      </c>
      <c r="J275" s="3">
        <v>1390</v>
      </c>
      <c r="K275" s="7">
        <v>2296</v>
      </c>
      <c r="L275" s="3">
        <v>1466</v>
      </c>
      <c r="M275" s="7">
        <v>2412</v>
      </c>
      <c r="N275" s="3">
        <v>1504</v>
      </c>
      <c r="O275" s="7">
        <v>2450</v>
      </c>
      <c r="P275" s="3">
        <v>1504</v>
      </c>
      <c r="Q275" s="7">
        <v>2450</v>
      </c>
      <c r="R275" s="3">
        <v>1504</v>
      </c>
      <c r="S275" s="7">
        <v>2450</v>
      </c>
      <c r="T275" s="3">
        <v>1504</v>
      </c>
      <c r="U275" s="7">
        <v>2436</v>
      </c>
      <c r="V275" s="3">
        <v>1492</v>
      </c>
      <c r="W275" s="7">
        <v>2359</v>
      </c>
      <c r="X275" s="3">
        <v>1402</v>
      </c>
      <c r="Y275" s="7">
        <v>2218</v>
      </c>
      <c r="Z275" s="3">
        <v>1353</v>
      </c>
      <c r="AA275" s="7">
        <v>2140</v>
      </c>
      <c r="AB275" s="3">
        <v>1324</v>
      </c>
      <c r="AC275" s="7">
        <v>2037</v>
      </c>
      <c r="AD275" s="11">
        <v>1250</v>
      </c>
    </row>
    <row r="276" spans="1:30" ht="12.75">
      <c r="A276" s="1" t="s">
        <v>10</v>
      </c>
      <c r="B276" s="3">
        <v>1856</v>
      </c>
      <c r="C276" s="7">
        <v>2992</v>
      </c>
      <c r="D276" s="3">
        <v>1874</v>
      </c>
      <c r="E276" s="7">
        <v>3090</v>
      </c>
      <c r="F276" s="3">
        <v>1993</v>
      </c>
      <c r="G276" s="7">
        <v>3330</v>
      </c>
      <c r="H276" s="3">
        <v>2111</v>
      </c>
      <c r="I276" s="7">
        <v>3459</v>
      </c>
      <c r="J276" s="3">
        <v>2120</v>
      </c>
      <c r="K276" s="7">
        <v>3571</v>
      </c>
      <c r="L276" s="3">
        <v>2242</v>
      </c>
      <c r="M276" s="7">
        <v>3755</v>
      </c>
      <c r="N276" s="3">
        <v>2303</v>
      </c>
      <c r="O276" s="7">
        <v>3816</v>
      </c>
      <c r="P276" s="3">
        <v>2303</v>
      </c>
      <c r="Q276" s="7">
        <v>3816</v>
      </c>
      <c r="R276" s="3">
        <v>2303</v>
      </c>
      <c r="S276" s="7">
        <v>3816</v>
      </c>
      <c r="T276" s="3">
        <v>2303</v>
      </c>
      <c r="U276" s="7">
        <v>3795</v>
      </c>
      <c r="V276" s="3">
        <v>2285</v>
      </c>
      <c r="W276" s="7">
        <v>3671</v>
      </c>
      <c r="X276" s="3">
        <v>2141</v>
      </c>
      <c r="Y276" s="7">
        <v>3446</v>
      </c>
      <c r="Z276" s="3">
        <v>2063</v>
      </c>
      <c r="AA276" s="7">
        <v>3322</v>
      </c>
      <c r="AB276" s="3">
        <v>2016</v>
      </c>
      <c r="AC276" s="7">
        <v>3160</v>
      </c>
      <c r="AD276" s="11">
        <v>1901</v>
      </c>
    </row>
    <row r="277" spans="1:30" ht="12.75">
      <c r="A277" s="41" t="s">
        <v>57</v>
      </c>
      <c r="B277" s="42"/>
      <c r="C277" s="43"/>
      <c r="D277" s="42"/>
      <c r="E277" s="43"/>
      <c r="F277" s="42"/>
      <c r="G277" s="43"/>
      <c r="H277" s="42"/>
      <c r="I277" s="43"/>
      <c r="J277" s="42"/>
      <c r="K277" s="43"/>
      <c r="L277" s="42"/>
      <c r="M277" s="43"/>
      <c r="N277" s="42"/>
      <c r="O277" s="43"/>
      <c r="P277" s="42"/>
      <c r="Q277" s="43"/>
      <c r="R277" s="42"/>
      <c r="S277" s="43"/>
      <c r="T277" s="42"/>
      <c r="U277" s="43"/>
      <c r="V277" s="42"/>
      <c r="W277" s="43"/>
      <c r="X277" s="42"/>
      <c r="Y277" s="43"/>
      <c r="Z277" s="42"/>
      <c r="AA277" s="43"/>
      <c r="AB277" s="42"/>
      <c r="AC277" s="43"/>
      <c r="AD277" s="44"/>
    </row>
    <row r="278" spans="1:30" ht="12.75">
      <c r="A278" s="1" t="s">
        <v>2</v>
      </c>
      <c r="B278" s="3">
        <v>1380</v>
      </c>
      <c r="C278" s="7">
        <v>2249</v>
      </c>
      <c r="D278" s="3">
        <v>1392</v>
      </c>
      <c r="E278" s="7">
        <v>2321</v>
      </c>
      <c r="F278" s="3">
        <v>1478</v>
      </c>
      <c r="G278" s="7">
        <v>2489</v>
      </c>
      <c r="H278" s="3">
        <v>1559</v>
      </c>
      <c r="I278" s="7">
        <v>2577</v>
      </c>
      <c r="J278" s="3">
        <v>1565</v>
      </c>
      <c r="K278" s="7">
        <v>2651</v>
      </c>
      <c r="L278" s="3">
        <v>1645</v>
      </c>
      <c r="M278" s="7">
        <v>2770</v>
      </c>
      <c r="N278" s="3">
        <v>1683</v>
      </c>
      <c r="O278" s="7">
        <v>2809</v>
      </c>
      <c r="P278" s="3">
        <v>1683</v>
      </c>
      <c r="Q278" s="7">
        <v>2809</v>
      </c>
      <c r="R278" s="3">
        <v>1683</v>
      </c>
      <c r="S278" s="7">
        <v>2809</v>
      </c>
      <c r="T278" s="3">
        <v>1683</v>
      </c>
      <c r="U278" s="7">
        <v>2795</v>
      </c>
      <c r="V278" s="3">
        <v>1671</v>
      </c>
      <c r="W278" s="7">
        <v>2709</v>
      </c>
      <c r="X278" s="3">
        <v>1572</v>
      </c>
      <c r="Y278" s="7">
        <v>2559</v>
      </c>
      <c r="Z278" s="3">
        <v>1524</v>
      </c>
      <c r="AA278" s="7">
        <v>2479</v>
      </c>
      <c r="AB278" s="3">
        <v>1492</v>
      </c>
      <c r="AC278" s="7">
        <v>2368</v>
      </c>
      <c r="AD278" s="11">
        <v>1413</v>
      </c>
    </row>
    <row r="279" spans="1:30" ht="12.75">
      <c r="A279" s="1" t="s">
        <v>33</v>
      </c>
      <c r="B279" s="3">
        <v>1906</v>
      </c>
      <c r="C279" s="7">
        <v>3092</v>
      </c>
      <c r="D279" s="3">
        <v>1924</v>
      </c>
      <c r="E279" s="7">
        <v>3190</v>
      </c>
      <c r="F279" s="3">
        <v>2043</v>
      </c>
      <c r="G279" s="7">
        <v>3424</v>
      </c>
      <c r="H279" s="3">
        <v>2155</v>
      </c>
      <c r="I279" s="7">
        <v>3547</v>
      </c>
      <c r="J279" s="3">
        <v>2164</v>
      </c>
      <c r="K279" s="7">
        <v>3644</v>
      </c>
      <c r="L279" s="3">
        <v>2271</v>
      </c>
      <c r="M279" s="7">
        <v>3802</v>
      </c>
      <c r="N279" s="3">
        <v>2321</v>
      </c>
      <c r="O279" s="7">
        <v>3852</v>
      </c>
      <c r="P279" s="3">
        <v>2321</v>
      </c>
      <c r="Q279" s="7">
        <v>3852</v>
      </c>
      <c r="R279" s="3">
        <v>2321</v>
      </c>
      <c r="S279" s="7">
        <v>3852</v>
      </c>
      <c r="T279" s="3">
        <v>2321</v>
      </c>
      <c r="U279" s="7">
        <v>3831</v>
      </c>
      <c r="V279" s="3">
        <v>2303</v>
      </c>
      <c r="W279" s="7">
        <v>3717</v>
      </c>
      <c r="X279" s="3">
        <v>2169</v>
      </c>
      <c r="Y279" s="7">
        <v>3517</v>
      </c>
      <c r="Z279" s="3">
        <v>2106</v>
      </c>
      <c r="AA279" s="7">
        <v>3410</v>
      </c>
      <c r="AB279" s="3">
        <v>2062</v>
      </c>
      <c r="AC279" s="7">
        <v>3256</v>
      </c>
      <c r="AD279" s="11">
        <v>1952</v>
      </c>
    </row>
    <row r="280" spans="1:30" ht="12.75">
      <c r="A280" s="1" t="s">
        <v>62</v>
      </c>
      <c r="B280" s="3">
        <v>2174</v>
      </c>
      <c r="C280" s="7">
        <v>3419</v>
      </c>
      <c r="D280" s="3">
        <v>2198</v>
      </c>
      <c r="E280" s="7">
        <v>3518</v>
      </c>
      <c r="F280" s="3">
        <v>2324</v>
      </c>
      <c r="G280" s="7">
        <v>3760</v>
      </c>
      <c r="H280" s="3">
        <v>2436</v>
      </c>
      <c r="I280" s="7">
        <v>3886</v>
      </c>
      <c r="J280" s="3">
        <v>2448</v>
      </c>
      <c r="K280" s="7">
        <v>3984</v>
      </c>
      <c r="L280" s="3">
        <v>2559</v>
      </c>
      <c r="M280" s="7">
        <v>4146</v>
      </c>
      <c r="N280" s="3">
        <v>2609</v>
      </c>
      <c r="O280" s="7">
        <v>4196</v>
      </c>
      <c r="P280" s="3">
        <v>2609</v>
      </c>
      <c r="Q280" s="7">
        <v>4196</v>
      </c>
      <c r="R280" s="3">
        <v>2609</v>
      </c>
      <c r="S280" s="7">
        <v>4196</v>
      </c>
      <c r="T280" s="3">
        <v>2609</v>
      </c>
      <c r="U280" s="7">
        <v>4168</v>
      </c>
      <c r="V280" s="3">
        <v>2585</v>
      </c>
      <c r="W280" s="7">
        <v>4054</v>
      </c>
      <c r="X280" s="3">
        <v>2444</v>
      </c>
      <c r="Y280" s="7">
        <v>3845</v>
      </c>
      <c r="Z280" s="3">
        <v>2380</v>
      </c>
      <c r="AA280" s="7">
        <v>3738</v>
      </c>
      <c r="AB280" s="3">
        <v>2336</v>
      </c>
      <c r="AC280" s="7">
        <v>3584</v>
      </c>
      <c r="AD280" s="11">
        <v>2226</v>
      </c>
    </row>
    <row r="281" spans="1:30" ht="12.75">
      <c r="A281" s="1" t="s">
        <v>8</v>
      </c>
      <c r="B281" s="3">
        <v>913</v>
      </c>
      <c r="C281" s="7">
        <v>1522</v>
      </c>
      <c r="D281" s="3">
        <v>919</v>
      </c>
      <c r="E281" s="7">
        <v>1568</v>
      </c>
      <c r="F281" s="3">
        <v>971</v>
      </c>
      <c r="G281" s="7">
        <v>1665</v>
      </c>
      <c r="H281" s="3">
        <v>1015</v>
      </c>
      <c r="I281" s="7">
        <v>1712</v>
      </c>
      <c r="J281" s="3">
        <v>1018</v>
      </c>
      <c r="K281" s="7">
        <v>1754</v>
      </c>
      <c r="L281" s="3">
        <v>1063</v>
      </c>
      <c r="M281" s="7">
        <v>1818</v>
      </c>
      <c r="N281" s="3">
        <v>1082</v>
      </c>
      <c r="O281" s="7">
        <v>1837</v>
      </c>
      <c r="P281" s="3">
        <v>1082</v>
      </c>
      <c r="Q281" s="7">
        <v>1837</v>
      </c>
      <c r="R281" s="3">
        <v>1082</v>
      </c>
      <c r="S281" s="7">
        <v>1837</v>
      </c>
      <c r="T281" s="3">
        <v>1082</v>
      </c>
      <c r="U281" s="7">
        <v>1830</v>
      </c>
      <c r="V281" s="3">
        <v>1076</v>
      </c>
      <c r="W281" s="7">
        <v>1778</v>
      </c>
      <c r="X281" s="3">
        <v>1017</v>
      </c>
      <c r="Y281" s="7">
        <v>1694</v>
      </c>
      <c r="Z281" s="3">
        <v>993</v>
      </c>
      <c r="AA281" s="7">
        <v>1653</v>
      </c>
      <c r="AB281" s="3">
        <v>976</v>
      </c>
      <c r="AC281" s="7">
        <v>1593</v>
      </c>
      <c r="AD281" s="11">
        <v>933</v>
      </c>
    </row>
    <row r="282" spans="1:30" ht="12.75">
      <c r="A282" s="1" t="s">
        <v>36</v>
      </c>
      <c r="B282" s="3">
        <v>1305</v>
      </c>
      <c r="C282" s="7">
        <v>2099</v>
      </c>
      <c r="D282" s="3">
        <v>1317</v>
      </c>
      <c r="E282" s="7">
        <v>2162</v>
      </c>
      <c r="F282" s="3">
        <v>1394</v>
      </c>
      <c r="G282" s="7">
        <v>2309</v>
      </c>
      <c r="H282" s="3">
        <v>1463</v>
      </c>
      <c r="I282" s="7">
        <v>2384</v>
      </c>
      <c r="J282" s="3">
        <v>1469</v>
      </c>
      <c r="K282" s="7">
        <v>2451</v>
      </c>
      <c r="L282" s="3">
        <v>1541</v>
      </c>
      <c r="M282" s="7">
        <v>2559</v>
      </c>
      <c r="N282" s="3">
        <v>1576</v>
      </c>
      <c r="O282" s="7">
        <v>2594</v>
      </c>
      <c r="P282" s="3">
        <v>1576</v>
      </c>
      <c r="Q282" s="7">
        <v>2594</v>
      </c>
      <c r="R282" s="3">
        <v>1576</v>
      </c>
      <c r="S282" s="7">
        <v>2594</v>
      </c>
      <c r="T282" s="3">
        <v>1576</v>
      </c>
      <c r="U282" s="7">
        <v>2580</v>
      </c>
      <c r="V282" s="3">
        <v>1564</v>
      </c>
      <c r="W282" s="7">
        <v>2503</v>
      </c>
      <c r="X282" s="3">
        <v>1474</v>
      </c>
      <c r="Y282" s="7">
        <v>2367</v>
      </c>
      <c r="Z282" s="3">
        <v>1430</v>
      </c>
      <c r="AA282" s="7">
        <v>2296</v>
      </c>
      <c r="AB282" s="3">
        <v>1403</v>
      </c>
      <c r="AC282" s="7">
        <v>2202</v>
      </c>
      <c r="AD282" s="11">
        <v>1336</v>
      </c>
    </row>
    <row r="283" spans="1:30" ht="13.5" thickBot="1">
      <c r="A283" s="2" t="s">
        <v>10</v>
      </c>
      <c r="B283" s="5">
        <v>1989</v>
      </c>
      <c r="C283" s="8">
        <v>3259</v>
      </c>
      <c r="D283" s="5">
        <v>2008</v>
      </c>
      <c r="E283" s="8">
        <v>3364</v>
      </c>
      <c r="F283" s="5">
        <v>2133</v>
      </c>
      <c r="G283" s="8">
        <v>3610</v>
      </c>
      <c r="H283" s="5">
        <v>2251</v>
      </c>
      <c r="I283" s="8">
        <v>3739</v>
      </c>
      <c r="J283" s="5">
        <v>2260</v>
      </c>
      <c r="K283" s="8">
        <v>3844</v>
      </c>
      <c r="L283" s="5">
        <v>2375</v>
      </c>
      <c r="M283" s="8">
        <v>4013</v>
      </c>
      <c r="N283" s="5">
        <v>2428</v>
      </c>
      <c r="O283" s="8">
        <v>4067</v>
      </c>
      <c r="P283" s="5">
        <v>2428</v>
      </c>
      <c r="Q283" s="8">
        <v>4067</v>
      </c>
      <c r="R283" s="5">
        <v>2428</v>
      </c>
      <c r="S283" s="8">
        <v>4067</v>
      </c>
      <c r="T283" s="5">
        <v>2428</v>
      </c>
      <c r="U283" s="8">
        <v>4046</v>
      </c>
      <c r="V283" s="5">
        <v>2410</v>
      </c>
      <c r="W283" s="8">
        <v>3923</v>
      </c>
      <c r="X283" s="5">
        <v>2268</v>
      </c>
      <c r="Y283" s="8">
        <v>3710</v>
      </c>
      <c r="Z283" s="5">
        <v>2200</v>
      </c>
      <c r="AA283" s="8">
        <v>3595</v>
      </c>
      <c r="AB283" s="5">
        <v>2153</v>
      </c>
      <c r="AC283" s="8">
        <v>3433</v>
      </c>
      <c r="AD283" s="12">
        <v>2037</v>
      </c>
    </row>
    <row r="284" spans="1:30" ht="12.75">
      <c r="A284" s="31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</row>
    <row r="285" s="33" customFormat="1" ht="16.5" thickBot="1">
      <c r="A285" s="33" t="s">
        <v>76</v>
      </c>
    </row>
    <row r="286" spans="1:30" ht="12.75">
      <c r="A286" s="36" t="s">
        <v>35</v>
      </c>
      <c r="B286" s="47" t="s">
        <v>18</v>
      </c>
      <c r="C286" s="48"/>
      <c r="D286" s="49" t="s">
        <v>19</v>
      </c>
      <c r="E286" s="48"/>
      <c r="F286" s="49" t="s">
        <v>20</v>
      </c>
      <c r="G286" s="48"/>
      <c r="H286" s="49" t="s">
        <v>21</v>
      </c>
      <c r="I286" s="48"/>
      <c r="J286" s="49" t="s">
        <v>22</v>
      </c>
      <c r="K286" s="48"/>
      <c r="L286" s="49" t="s">
        <v>23</v>
      </c>
      <c r="M286" s="48"/>
      <c r="N286" s="49" t="s">
        <v>24</v>
      </c>
      <c r="O286" s="48"/>
      <c r="P286" s="49" t="s">
        <v>25</v>
      </c>
      <c r="Q286" s="48"/>
      <c r="R286" s="49" t="s">
        <v>26</v>
      </c>
      <c r="S286" s="48"/>
      <c r="T286" s="49" t="s">
        <v>27</v>
      </c>
      <c r="U286" s="48"/>
      <c r="V286" s="49" t="s">
        <v>28</v>
      </c>
      <c r="W286" s="48"/>
      <c r="X286" s="49" t="s">
        <v>29</v>
      </c>
      <c r="Y286" s="48"/>
      <c r="Z286" s="49" t="s">
        <v>30</v>
      </c>
      <c r="AA286" s="48"/>
      <c r="AB286" s="49" t="s">
        <v>31</v>
      </c>
      <c r="AC286" s="48"/>
      <c r="AD286" s="35" t="s">
        <v>32</v>
      </c>
    </row>
    <row r="287" spans="1:30" ht="13.5" thickBot="1">
      <c r="A287" s="34" t="s">
        <v>72</v>
      </c>
      <c r="B287" s="37">
        <v>7</v>
      </c>
      <c r="C287" s="38">
        <v>14</v>
      </c>
      <c r="D287" s="39">
        <v>7</v>
      </c>
      <c r="E287" s="38">
        <v>14</v>
      </c>
      <c r="F287" s="39">
        <v>7</v>
      </c>
      <c r="G287" s="38">
        <v>14</v>
      </c>
      <c r="H287" s="39">
        <v>7</v>
      </c>
      <c r="I287" s="38">
        <v>14</v>
      </c>
      <c r="J287" s="39">
        <v>7</v>
      </c>
      <c r="K287" s="38">
        <v>14</v>
      </c>
      <c r="L287" s="39">
        <v>7</v>
      </c>
      <c r="M287" s="38">
        <v>14</v>
      </c>
      <c r="N287" s="39">
        <v>7</v>
      </c>
      <c r="O287" s="38">
        <v>14</v>
      </c>
      <c r="P287" s="39">
        <v>7</v>
      </c>
      <c r="Q287" s="38">
        <v>14</v>
      </c>
      <c r="R287" s="39">
        <v>7</v>
      </c>
      <c r="S287" s="38">
        <v>14</v>
      </c>
      <c r="T287" s="39">
        <v>7</v>
      </c>
      <c r="U287" s="38">
        <v>14</v>
      </c>
      <c r="V287" s="39">
        <v>7</v>
      </c>
      <c r="W287" s="38">
        <v>14</v>
      </c>
      <c r="X287" s="39">
        <v>7</v>
      </c>
      <c r="Y287" s="38">
        <v>14</v>
      </c>
      <c r="Z287" s="39">
        <v>7</v>
      </c>
      <c r="AA287" s="38">
        <v>14</v>
      </c>
      <c r="AB287" s="39">
        <v>7</v>
      </c>
      <c r="AC287" s="38">
        <v>14</v>
      </c>
      <c r="AD287" s="40">
        <v>7</v>
      </c>
    </row>
    <row r="288" spans="1:30" ht="12.75">
      <c r="A288" s="13" t="s">
        <v>2</v>
      </c>
      <c r="B288" s="4">
        <v>1722</v>
      </c>
      <c r="C288" s="6">
        <v>2932</v>
      </c>
      <c r="D288" s="4">
        <v>1734</v>
      </c>
      <c r="E288" s="6">
        <v>2988</v>
      </c>
      <c r="F288" s="4">
        <v>1804</v>
      </c>
      <c r="G288" s="6">
        <v>3060</v>
      </c>
      <c r="H288" s="4">
        <v>1804</v>
      </c>
      <c r="I288" s="6">
        <v>3067</v>
      </c>
      <c r="J288" s="4">
        <v>1810</v>
      </c>
      <c r="K288" s="6">
        <v>3095</v>
      </c>
      <c r="L288" s="4">
        <v>1845</v>
      </c>
      <c r="M288" s="6">
        <v>3131</v>
      </c>
      <c r="N288" s="4">
        <v>1845</v>
      </c>
      <c r="O288" s="6">
        <v>3131</v>
      </c>
      <c r="P288" s="4">
        <v>1845</v>
      </c>
      <c r="Q288" s="6">
        <v>3131</v>
      </c>
      <c r="R288" s="4">
        <v>1845</v>
      </c>
      <c r="S288" s="6">
        <v>3131</v>
      </c>
      <c r="T288" s="4">
        <v>1845</v>
      </c>
      <c r="U288" s="6">
        <v>3117</v>
      </c>
      <c r="V288" s="4">
        <v>1833</v>
      </c>
      <c r="W288" s="6">
        <v>3006</v>
      </c>
      <c r="X288" s="4">
        <v>1708</v>
      </c>
      <c r="Y288" s="6">
        <v>2806</v>
      </c>
      <c r="Z288" s="4">
        <v>1635</v>
      </c>
      <c r="AA288" s="6">
        <v>2733</v>
      </c>
      <c r="AB288" s="4">
        <v>1635</v>
      </c>
      <c r="AC288" s="6">
        <v>2733</v>
      </c>
      <c r="AD288" s="10">
        <v>1635</v>
      </c>
    </row>
    <row r="289" spans="1:30" ht="12.75">
      <c r="A289" s="1" t="s">
        <v>10</v>
      </c>
      <c r="B289" s="3">
        <v>1998</v>
      </c>
      <c r="C289" s="7">
        <v>3275</v>
      </c>
      <c r="D289" s="3">
        <v>2016</v>
      </c>
      <c r="E289" s="7">
        <v>3333</v>
      </c>
      <c r="F289" s="3">
        <v>2094</v>
      </c>
      <c r="G289" s="7">
        <v>3414</v>
      </c>
      <c r="H289" s="3">
        <v>2094</v>
      </c>
      <c r="I289" s="7">
        <v>3424</v>
      </c>
      <c r="J289" s="3">
        <v>2103</v>
      </c>
      <c r="K289" s="7">
        <v>3453</v>
      </c>
      <c r="L289" s="3">
        <v>2142</v>
      </c>
      <c r="M289" s="7">
        <v>3493</v>
      </c>
      <c r="N289" s="3">
        <v>2142</v>
      </c>
      <c r="O289" s="7">
        <v>3493</v>
      </c>
      <c r="P289" s="3">
        <v>2142</v>
      </c>
      <c r="Q289" s="7">
        <v>3493</v>
      </c>
      <c r="R289" s="3">
        <v>2142</v>
      </c>
      <c r="S289" s="7">
        <v>3493</v>
      </c>
      <c r="T289" s="3">
        <v>2142</v>
      </c>
      <c r="U289" s="7">
        <v>3473</v>
      </c>
      <c r="V289" s="3">
        <v>2124</v>
      </c>
      <c r="W289" s="7">
        <v>3360</v>
      </c>
      <c r="X289" s="3">
        <v>1991</v>
      </c>
      <c r="Y289" s="7">
        <v>3151</v>
      </c>
      <c r="Z289" s="3">
        <v>1918</v>
      </c>
      <c r="AA289" s="7">
        <v>3078</v>
      </c>
      <c r="AB289" s="3">
        <v>1918</v>
      </c>
      <c r="AC289" s="7">
        <v>3078</v>
      </c>
      <c r="AD289" s="11">
        <v>1918</v>
      </c>
    </row>
    <row r="290" spans="1:30" ht="12.75">
      <c r="A290" s="41" t="s">
        <v>73</v>
      </c>
      <c r="B290" s="42"/>
      <c r="C290" s="43"/>
      <c r="D290" s="42"/>
      <c r="E290" s="43"/>
      <c r="F290" s="42"/>
      <c r="G290" s="43"/>
      <c r="H290" s="42"/>
      <c r="I290" s="43"/>
      <c r="J290" s="42"/>
      <c r="K290" s="43"/>
      <c r="L290" s="42"/>
      <c r="M290" s="43"/>
      <c r="N290" s="42"/>
      <c r="O290" s="43"/>
      <c r="P290" s="42"/>
      <c r="Q290" s="43"/>
      <c r="R290" s="42"/>
      <c r="S290" s="43"/>
      <c r="T290" s="42"/>
      <c r="U290" s="43"/>
      <c r="V290" s="42"/>
      <c r="W290" s="43"/>
      <c r="X290" s="42"/>
      <c r="Y290" s="43"/>
      <c r="Z290" s="42"/>
      <c r="AA290" s="43"/>
      <c r="AB290" s="42"/>
      <c r="AC290" s="43"/>
      <c r="AD290" s="44"/>
    </row>
    <row r="291" spans="1:30" ht="12.75">
      <c r="A291" s="1" t="s">
        <v>2</v>
      </c>
      <c r="B291" s="3">
        <v>1805</v>
      </c>
      <c r="C291" s="7">
        <v>3098</v>
      </c>
      <c r="D291" s="3">
        <v>1817</v>
      </c>
      <c r="E291" s="7">
        <v>3159</v>
      </c>
      <c r="F291" s="3">
        <v>1891</v>
      </c>
      <c r="G291" s="7">
        <v>3235</v>
      </c>
      <c r="H291" s="3">
        <v>1891</v>
      </c>
      <c r="I291" s="7">
        <v>3242</v>
      </c>
      <c r="J291" s="3">
        <v>1897</v>
      </c>
      <c r="K291" s="7">
        <v>3272</v>
      </c>
      <c r="L291" s="3">
        <v>1934</v>
      </c>
      <c r="M291" s="7">
        <v>3310</v>
      </c>
      <c r="N291" s="3">
        <v>1934</v>
      </c>
      <c r="O291" s="7">
        <v>3310</v>
      </c>
      <c r="P291" s="3">
        <v>1934</v>
      </c>
      <c r="Q291" s="7">
        <v>3310</v>
      </c>
      <c r="R291" s="3">
        <v>1934</v>
      </c>
      <c r="S291" s="7">
        <v>3310</v>
      </c>
      <c r="T291" s="3">
        <v>1934</v>
      </c>
      <c r="U291" s="7">
        <v>3296</v>
      </c>
      <c r="V291" s="3">
        <v>1922</v>
      </c>
      <c r="W291" s="7">
        <v>3181</v>
      </c>
      <c r="X291" s="3">
        <v>1793</v>
      </c>
      <c r="Y291" s="7">
        <v>2977</v>
      </c>
      <c r="Z291" s="3">
        <v>1720</v>
      </c>
      <c r="AA291" s="7">
        <v>2903</v>
      </c>
      <c r="AB291" s="3">
        <v>1720</v>
      </c>
      <c r="AC291" s="7">
        <v>2903</v>
      </c>
      <c r="AD291" s="11">
        <v>1720</v>
      </c>
    </row>
    <row r="292" spans="1:30" ht="12.75">
      <c r="A292" s="1" t="s">
        <v>10</v>
      </c>
      <c r="B292" s="3">
        <v>2081</v>
      </c>
      <c r="C292" s="7">
        <v>3442</v>
      </c>
      <c r="D292" s="3">
        <v>2099</v>
      </c>
      <c r="E292" s="7">
        <v>3504</v>
      </c>
      <c r="F292" s="3">
        <v>2181</v>
      </c>
      <c r="G292" s="7">
        <v>3589</v>
      </c>
      <c r="H292" s="3">
        <v>2181</v>
      </c>
      <c r="I292" s="7">
        <v>3599</v>
      </c>
      <c r="J292" s="3">
        <v>2190</v>
      </c>
      <c r="K292" s="7">
        <v>3630</v>
      </c>
      <c r="L292" s="3">
        <v>2231</v>
      </c>
      <c r="M292" s="7">
        <v>3673</v>
      </c>
      <c r="N292" s="3">
        <v>2231</v>
      </c>
      <c r="O292" s="7">
        <v>3673</v>
      </c>
      <c r="P292" s="3">
        <v>2231</v>
      </c>
      <c r="Q292" s="7">
        <v>3673</v>
      </c>
      <c r="R292" s="3">
        <v>2231</v>
      </c>
      <c r="S292" s="7">
        <v>3673</v>
      </c>
      <c r="T292" s="3">
        <v>2231</v>
      </c>
      <c r="U292" s="7">
        <v>3652</v>
      </c>
      <c r="V292" s="3">
        <v>2213</v>
      </c>
      <c r="W292" s="7">
        <v>3535</v>
      </c>
      <c r="X292" s="3">
        <v>2076</v>
      </c>
      <c r="Y292" s="7">
        <v>3322</v>
      </c>
      <c r="Z292" s="3">
        <v>2003</v>
      </c>
      <c r="AA292" s="7">
        <v>3249</v>
      </c>
      <c r="AB292" s="3">
        <v>2003</v>
      </c>
      <c r="AC292" s="7">
        <v>3249</v>
      </c>
      <c r="AD292" s="11">
        <v>2003</v>
      </c>
    </row>
    <row r="293" spans="1:30" ht="12.75">
      <c r="A293" s="41" t="s">
        <v>74</v>
      </c>
      <c r="B293" s="42"/>
      <c r="C293" s="43"/>
      <c r="D293" s="42"/>
      <c r="E293" s="43"/>
      <c r="F293" s="42"/>
      <c r="G293" s="43"/>
      <c r="H293" s="42"/>
      <c r="I293" s="43"/>
      <c r="J293" s="42"/>
      <c r="K293" s="43"/>
      <c r="L293" s="42"/>
      <c r="M293" s="43"/>
      <c r="N293" s="42"/>
      <c r="O293" s="43"/>
      <c r="P293" s="42"/>
      <c r="Q293" s="43"/>
      <c r="R293" s="42"/>
      <c r="S293" s="43"/>
      <c r="T293" s="42"/>
      <c r="U293" s="43"/>
      <c r="V293" s="42"/>
      <c r="W293" s="43"/>
      <c r="X293" s="42"/>
      <c r="Y293" s="43"/>
      <c r="Z293" s="42"/>
      <c r="AA293" s="43"/>
      <c r="AB293" s="42"/>
      <c r="AC293" s="43"/>
      <c r="AD293" s="44"/>
    </row>
    <row r="294" spans="1:30" ht="12.75">
      <c r="A294" s="1" t="s">
        <v>2</v>
      </c>
      <c r="B294" s="3">
        <v>2013</v>
      </c>
      <c r="C294" s="7">
        <v>3515</v>
      </c>
      <c r="D294" s="3">
        <v>2025</v>
      </c>
      <c r="E294" s="7">
        <v>3586</v>
      </c>
      <c r="F294" s="3">
        <v>2110</v>
      </c>
      <c r="G294" s="7">
        <v>3673</v>
      </c>
      <c r="H294" s="3">
        <v>2110</v>
      </c>
      <c r="I294" s="7">
        <v>3679</v>
      </c>
      <c r="J294" s="3">
        <v>2116</v>
      </c>
      <c r="K294" s="7">
        <v>3715</v>
      </c>
      <c r="L294" s="3">
        <v>2158</v>
      </c>
      <c r="M294" s="7">
        <v>3758</v>
      </c>
      <c r="N294" s="3">
        <v>2158</v>
      </c>
      <c r="O294" s="7">
        <v>3758</v>
      </c>
      <c r="P294" s="3">
        <v>2158</v>
      </c>
      <c r="Q294" s="7">
        <v>3758</v>
      </c>
      <c r="R294" s="3">
        <v>2158</v>
      </c>
      <c r="S294" s="7">
        <v>3758</v>
      </c>
      <c r="T294" s="3">
        <v>2158</v>
      </c>
      <c r="U294" s="7">
        <v>3744</v>
      </c>
      <c r="V294" s="3">
        <v>2146</v>
      </c>
      <c r="W294" s="7">
        <v>3600</v>
      </c>
      <c r="X294" s="3">
        <v>1988</v>
      </c>
      <c r="Y294" s="7">
        <v>3343</v>
      </c>
      <c r="Z294" s="3">
        <v>1891</v>
      </c>
      <c r="AA294" s="7">
        <v>3245</v>
      </c>
      <c r="AB294" s="3">
        <v>1891</v>
      </c>
      <c r="AC294" s="7">
        <v>3245</v>
      </c>
      <c r="AD294" s="11">
        <v>1891</v>
      </c>
    </row>
    <row r="295" spans="1:30" ht="12.75">
      <c r="A295" s="1" t="s">
        <v>10</v>
      </c>
      <c r="B295" s="3">
        <v>2289</v>
      </c>
      <c r="C295" s="7">
        <v>3858</v>
      </c>
      <c r="D295" s="3">
        <v>2308</v>
      </c>
      <c r="E295" s="7">
        <v>3931</v>
      </c>
      <c r="F295" s="3">
        <v>2400</v>
      </c>
      <c r="G295" s="7">
        <v>4026</v>
      </c>
      <c r="H295" s="3">
        <v>2400</v>
      </c>
      <c r="I295" s="7">
        <v>4037</v>
      </c>
      <c r="J295" s="3">
        <v>2409</v>
      </c>
      <c r="K295" s="7">
        <v>4073</v>
      </c>
      <c r="L295" s="3">
        <v>2455</v>
      </c>
      <c r="M295" s="7">
        <v>4121</v>
      </c>
      <c r="N295" s="3">
        <v>2455</v>
      </c>
      <c r="O295" s="7">
        <v>4121</v>
      </c>
      <c r="P295" s="3">
        <v>2455</v>
      </c>
      <c r="Q295" s="7">
        <v>4121</v>
      </c>
      <c r="R295" s="3">
        <v>2455</v>
      </c>
      <c r="S295" s="7">
        <v>4121</v>
      </c>
      <c r="T295" s="3">
        <v>2455</v>
      </c>
      <c r="U295" s="7">
        <v>4100</v>
      </c>
      <c r="V295" s="3">
        <v>2437</v>
      </c>
      <c r="W295" s="7">
        <v>3954</v>
      </c>
      <c r="X295" s="3">
        <v>2271</v>
      </c>
      <c r="Y295" s="7">
        <v>3688</v>
      </c>
      <c r="Z295" s="3">
        <v>2174</v>
      </c>
      <c r="AA295" s="7">
        <v>3590</v>
      </c>
      <c r="AB295" s="3">
        <v>2174</v>
      </c>
      <c r="AC295" s="7">
        <v>3590</v>
      </c>
      <c r="AD295" s="11">
        <v>2174</v>
      </c>
    </row>
    <row r="296" spans="1:30" ht="12.75">
      <c r="A296" s="41" t="s">
        <v>75</v>
      </c>
      <c r="B296" s="42"/>
      <c r="C296" s="43"/>
      <c r="D296" s="42"/>
      <c r="E296" s="43"/>
      <c r="F296" s="42"/>
      <c r="G296" s="43"/>
      <c r="H296" s="42"/>
      <c r="I296" s="43"/>
      <c r="J296" s="42"/>
      <c r="K296" s="43"/>
      <c r="L296" s="42"/>
      <c r="M296" s="43"/>
      <c r="N296" s="42"/>
      <c r="O296" s="43"/>
      <c r="P296" s="42"/>
      <c r="Q296" s="43"/>
      <c r="R296" s="42"/>
      <c r="S296" s="43"/>
      <c r="T296" s="42"/>
      <c r="U296" s="43"/>
      <c r="V296" s="42"/>
      <c r="W296" s="43"/>
      <c r="X296" s="42"/>
      <c r="Y296" s="43"/>
      <c r="Z296" s="42"/>
      <c r="AA296" s="43"/>
      <c r="AB296" s="42"/>
      <c r="AC296" s="43"/>
      <c r="AD296" s="44"/>
    </row>
    <row r="297" spans="1:30" ht="13.5" thickBot="1">
      <c r="A297" s="2" t="s">
        <v>16</v>
      </c>
      <c r="B297" s="5">
        <v>3682</v>
      </c>
      <c r="C297" s="8">
        <v>6435</v>
      </c>
      <c r="D297" s="5">
        <v>3706</v>
      </c>
      <c r="E297" s="8">
        <v>6565</v>
      </c>
      <c r="F297" s="5">
        <v>3863</v>
      </c>
      <c r="G297" s="8">
        <v>6725</v>
      </c>
      <c r="H297" s="5">
        <v>3863</v>
      </c>
      <c r="I297" s="8">
        <v>6739</v>
      </c>
      <c r="J297" s="5">
        <v>3875</v>
      </c>
      <c r="K297" s="8">
        <v>6804</v>
      </c>
      <c r="L297" s="5">
        <v>3953</v>
      </c>
      <c r="M297" s="8">
        <v>6884</v>
      </c>
      <c r="N297" s="5">
        <v>3953</v>
      </c>
      <c r="O297" s="8">
        <v>6884</v>
      </c>
      <c r="P297" s="5">
        <v>3953</v>
      </c>
      <c r="Q297" s="8">
        <v>6884</v>
      </c>
      <c r="R297" s="5">
        <v>3953</v>
      </c>
      <c r="S297" s="8">
        <v>6884</v>
      </c>
      <c r="T297" s="5">
        <v>3953</v>
      </c>
      <c r="U297" s="8">
        <v>6856</v>
      </c>
      <c r="V297" s="5">
        <v>3929</v>
      </c>
      <c r="W297" s="8">
        <v>6580</v>
      </c>
      <c r="X297" s="5">
        <v>3626</v>
      </c>
      <c r="Y297" s="8">
        <v>6078</v>
      </c>
      <c r="Z297" s="5">
        <v>3430</v>
      </c>
      <c r="AA297" s="8">
        <v>5883</v>
      </c>
      <c r="AB297" s="5">
        <v>3430</v>
      </c>
      <c r="AC297" s="8">
        <v>5883</v>
      </c>
      <c r="AD297" s="12">
        <v>3430</v>
      </c>
    </row>
    <row r="298" spans="1:30" ht="12.75">
      <c r="A298" s="31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</row>
    <row r="299" s="30" customFormat="1" ht="16.5" thickBot="1">
      <c r="A299" s="29" t="str">
        <f>HYPERLINK("http://www.lyubosvit.kiev.ua/Chernogoriya/kurorts/34/808/","Iberostar Otrant 4* Ульцин")</f>
        <v>Iberostar Otrant 4* Ульцин</v>
      </c>
    </row>
    <row r="300" spans="1:30" ht="12.75">
      <c r="A300" s="36" t="s">
        <v>44</v>
      </c>
      <c r="B300" s="47" t="s">
        <v>18</v>
      </c>
      <c r="C300" s="48"/>
      <c r="D300" s="49" t="s">
        <v>19</v>
      </c>
      <c r="E300" s="48"/>
      <c r="F300" s="49" t="s">
        <v>20</v>
      </c>
      <c r="G300" s="48"/>
      <c r="H300" s="49" t="s">
        <v>21</v>
      </c>
      <c r="I300" s="48"/>
      <c r="J300" s="49" t="s">
        <v>22</v>
      </c>
      <c r="K300" s="48"/>
      <c r="L300" s="49" t="s">
        <v>23</v>
      </c>
      <c r="M300" s="48"/>
      <c r="N300" s="49" t="s">
        <v>24</v>
      </c>
      <c r="O300" s="48"/>
      <c r="P300" s="49" t="s">
        <v>25</v>
      </c>
      <c r="Q300" s="48"/>
      <c r="R300" s="49" t="s">
        <v>26</v>
      </c>
      <c r="S300" s="48"/>
      <c r="T300" s="49" t="s">
        <v>27</v>
      </c>
      <c r="U300" s="48"/>
      <c r="V300" s="49" t="s">
        <v>28</v>
      </c>
      <c r="W300" s="48"/>
      <c r="X300" s="49" t="s">
        <v>29</v>
      </c>
      <c r="Y300" s="48"/>
      <c r="Z300" s="49" t="s">
        <v>30</v>
      </c>
      <c r="AA300" s="48"/>
      <c r="AB300" s="49" t="s">
        <v>31</v>
      </c>
      <c r="AC300" s="48"/>
      <c r="AD300" s="35" t="s">
        <v>32</v>
      </c>
    </row>
    <row r="301" spans="1:30" ht="13.5" thickBot="1">
      <c r="A301" s="34" t="s">
        <v>1</v>
      </c>
      <c r="B301" s="37">
        <v>7</v>
      </c>
      <c r="C301" s="38">
        <v>14</v>
      </c>
      <c r="D301" s="39">
        <v>7</v>
      </c>
      <c r="E301" s="38">
        <v>14</v>
      </c>
      <c r="F301" s="39">
        <v>7</v>
      </c>
      <c r="G301" s="38">
        <v>14</v>
      </c>
      <c r="H301" s="39">
        <v>7</v>
      </c>
      <c r="I301" s="38">
        <v>14</v>
      </c>
      <c r="J301" s="39">
        <v>7</v>
      </c>
      <c r="K301" s="38">
        <v>14</v>
      </c>
      <c r="L301" s="39">
        <v>7</v>
      </c>
      <c r="M301" s="38">
        <v>14</v>
      </c>
      <c r="N301" s="39">
        <v>7</v>
      </c>
      <c r="O301" s="38">
        <v>14</v>
      </c>
      <c r="P301" s="39">
        <v>7</v>
      </c>
      <c r="Q301" s="38">
        <v>14</v>
      </c>
      <c r="R301" s="39">
        <v>7</v>
      </c>
      <c r="S301" s="38">
        <v>14</v>
      </c>
      <c r="T301" s="39">
        <v>7</v>
      </c>
      <c r="U301" s="38">
        <v>14</v>
      </c>
      <c r="V301" s="39">
        <v>7</v>
      </c>
      <c r="W301" s="38">
        <v>14</v>
      </c>
      <c r="X301" s="39">
        <v>7</v>
      </c>
      <c r="Y301" s="38">
        <v>14</v>
      </c>
      <c r="Z301" s="39">
        <v>7</v>
      </c>
      <c r="AA301" s="38">
        <v>14</v>
      </c>
      <c r="AB301" s="39">
        <v>7</v>
      </c>
      <c r="AC301" s="38">
        <v>14</v>
      </c>
      <c r="AD301" s="40">
        <v>7</v>
      </c>
    </row>
    <row r="302" spans="1:30" ht="12.75">
      <c r="A302" s="13" t="s">
        <v>2</v>
      </c>
      <c r="B302" s="4">
        <v>1593</v>
      </c>
      <c r="C302" s="6">
        <v>2678</v>
      </c>
      <c r="D302" s="4">
        <v>1629</v>
      </c>
      <c r="E302" s="6">
        <v>2865</v>
      </c>
      <c r="F302" s="4">
        <v>1805</v>
      </c>
      <c r="G302" s="6">
        <v>3088</v>
      </c>
      <c r="H302" s="4">
        <v>1850</v>
      </c>
      <c r="I302" s="6">
        <v>3139</v>
      </c>
      <c r="J302" s="4">
        <v>1856</v>
      </c>
      <c r="K302" s="6">
        <v>3168</v>
      </c>
      <c r="L302" s="4">
        <v>1892</v>
      </c>
      <c r="M302" s="6">
        <v>3205</v>
      </c>
      <c r="N302" s="4">
        <v>1892</v>
      </c>
      <c r="O302" s="6">
        <v>3205</v>
      </c>
      <c r="P302" s="4">
        <v>1892</v>
      </c>
      <c r="Q302" s="6">
        <v>3205</v>
      </c>
      <c r="R302" s="4">
        <v>1892</v>
      </c>
      <c r="S302" s="6">
        <v>3205</v>
      </c>
      <c r="T302" s="4">
        <v>1892</v>
      </c>
      <c r="U302" s="6">
        <v>3191</v>
      </c>
      <c r="V302" s="4">
        <v>1880</v>
      </c>
      <c r="W302" s="6">
        <v>3133</v>
      </c>
      <c r="X302" s="4">
        <v>1808</v>
      </c>
      <c r="Y302" s="6">
        <v>3060</v>
      </c>
      <c r="Z302" s="4">
        <v>1808</v>
      </c>
      <c r="AA302" s="6">
        <v>2950</v>
      </c>
      <c r="AB302" s="4">
        <v>1699</v>
      </c>
      <c r="AC302" s="6">
        <v>2797</v>
      </c>
      <c r="AD302" s="10">
        <v>1655</v>
      </c>
    </row>
    <row r="303" spans="1:30" ht="12.75">
      <c r="A303" s="1" t="s">
        <v>45</v>
      </c>
      <c r="B303" s="3">
        <v>1952</v>
      </c>
      <c r="C303" s="7">
        <v>3188</v>
      </c>
      <c r="D303" s="3">
        <v>1994</v>
      </c>
      <c r="E303" s="7">
        <v>3393</v>
      </c>
      <c r="F303" s="3">
        <v>2195</v>
      </c>
      <c r="G303" s="7">
        <v>3646</v>
      </c>
      <c r="H303" s="3">
        <v>2245</v>
      </c>
      <c r="I303" s="7">
        <v>3707</v>
      </c>
      <c r="J303" s="3">
        <v>2254</v>
      </c>
      <c r="K303" s="7">
        <v>3739</v>
      </c>
      <c r="L303" s="3">
        <v>2296</v>
      </c>
      <c r="M303" s="7">
        <v>3782</v>
      </c>
      <c r="N303" s="3">
        <v>2296</v>
      </c>
      <c r="O303" s="7">
        <v>3782</v>
      </c>
      <c r="P303" s="3">
        <v>2296</v>
      </c>
      <c r="Q303" s="7">
        <v>3782</v>
      </c>
      <c r="R303" s="3">
        <v>2296</v>
      </c>
      <c r="S303" s="7">
        <v>3782</v>
      </c>
      <c r="T303" s="3">
        <v>2296</v>
      </c>
      <c r="U303" s="7">
        <v>3761</v>
      </c>
      <c r="V303" s="3">
        <v>2278</v>
      </c>
      <c r="W303" s="7">
        <v>3697</v>
      </c>
      <c r="X303" s="3">
        <v>2194</v>
      </c>
      <c r="Y303" s="7">
        <v>3610</v>
      </c>
      <c r="Z303" s="3">
        <v>2194</v>
      </c>
      <c r="AA303" s="7">
        <v>3488</v>
      </c>
      <c r="AB303" s="3">
        <v>2072</v>
      </c>
      <c r="AC303" s="7">
        <v>3318</v>
      </c>
      <c r="AD303" s="11">
        <v>2023</v>
      </c>
    </row>
    <row r="304" spans="1:30" ht="12.75">
      <c r="A304" s="1" t="s">
        <v>8</v>
      </c>
      <c r="B304" s="3">
        <v>1130</v>
      </c>
      <c r="C304" s="7">
        <v>1972</v>
      </c>
      <c r="D304" s="3">
        <v>1172</v>
      </c>
      <c r="E304" s="7">
        <v>2130</v>
      </c>
      <c r="F304" s="3">
        <v>1300</v>
      </c>
      <c r="G304" s="7">
        <v>2291</v>
      </c>
      <c r="H304" s="3">
        <v>1333</v>
      </c>
      <c r="I304" s="7">
        <v>2327</v>
      </c>
      <c r="J304" s="3">
        <v>1336</v>
      </c>
      <c r="K304" s="7">
        <v>2350</v>
      </c>
      <c r="L304" s="3">
        <v>1362</v>
      </c>
      <c r="M304" s="7">
        <v>2377</v>
      </c>
      <c r="N304" s="3">
        <v>1362</v>
      </c>
      <c r="O304" s="7">
        <v>2377</v>
      </c>
      <c r="P304" s="3">
        <v>1362</v>
      </c>
      <c r="Q304" s="7">
        <v>2377</v>
      </c>
      <c r="R304" s="3">
        <v>1362</v>
      </c>
      <c r="S304" s="7">
        <v>2377</v>
      </c>
      <c r="T304" s="3">
        <v>1362</v>
      </c>
      <c r="U304" s="7">
        <v>2370</v>
      </c>
      <c r="V304" s="3">
        <v>1356</v>
      </c>
      <c r="W304" s="7">
        <v>2324</v>
      </c>
      <c r="X304" s="3">
        <v>1303</v>
      </c>
      <c r="Y304" s="7">
        <v>2271</v>
      </c>
      <c r="Z304" s="3">
        <v>1303</v>
      </c>
      <c r="AA304" s="7">
        <v>2191</v>
      </c>
      <c r="AB304" s="3">
        <v>1224</v>
      </c>
      <c r="AC304" s="7">
        <v>2080</v>
      </c>
      <c r="AD304" s="11">
        <v>1192</v>
      </c>
    </row>
    <row r="305" spans="1:30" ht="12.75">
      <c r="A305" s="1" t="s">
        <v>46</v>
      </c>
      <c r="B305" s="3">
        <v>1353</v>
      </c>
      <c r="C305" s="7">
        <v>2192</v>
      </c>
      <c r="D305" s="3">
        <v>1383</v>
      </c>
      <c r="E305" s="7">
        <v>2333</v>
      </c>
      <c r="F305" s="3">
        <v>1519</v>
      </c>
      <c r="G305" s="7">
        <v>2504</v>
      </c>
      <c r="H305" s="3">
        <v>1553</v>
      </c>
      <c r="I305" s="7">
        <v>2544</v>
      </c>
      <c r="J305" s="3">
        <v>1559</v>
      </c>
      <c r="K305" s="7">
        <v>2566</v>
      </c>
      <c r="L305" s="3">
        <v>1587</v>
      </c>
      <c r="M305" s="7">
        <v>2596</v>
      </c>
      <c r="N305" s="3">
        <v>1587</v>
      </c>
      <c r="O305" s="7">
        <v>2596</v>
      </c>
      <c r="P305" s="3">
        <v>1587</v>
      </c>
      <c r="Q305" s="7">
        <v>2596</v>
      </c>
      <c r="R305" s="3">
        <v>1587</v>
      </c>
      <c r="S305" s="7">
        <v>2596</v>
      </c>
      <c r="T305" s="3">
        <v>1587</v>
      </c>
      <c r="U305" s="7">
        <v>2582</v>
      </c>
      <c r="V305" s="3">
        <v>1575</v>
      </c>
      <c r="W305" s="7">
        <v>2538</v>
      </c>
      <c r="X305" s="3">
        <v>1518</v>
      </c>
      <c r="Y305" s="7">
        <v>2479</v>
      </c>
      <c r="Z305" s="3">
        <v>1518</v>
      </c>
      <c r="AA305" s="7">
        <v>2397</v>
      </c>
      <c r="AB305" s="3">
        <v>1436</v>
      </c>
      <c r="AC305" s="7">
        <v>2282</v>
      </c>
      <c r="AD305" s="11">
        <v>1403</v>
      </c>
    </row>
    <row r="306" spans="1:30" ht="12.75">
      <c r="A306" s="1" t="s">
        <v>47</v>
      </c>
      <c r="B306" s="3">
        <v>1449</v>
      </c>
      <c r="C306" s="7">
        <v>2387</v>
      </c>
      <c r="D306" s="3">
        <v>1481</v>
      </c>
      <c r="E306" s="7">
        <v>2545</v>
      </c>
      <c r="F306" s="3">
        <v>1633</v>
      </c>
      <c r="G306" s="7">
        <v>2737</v>
      </c>
      <c r="H306" s="3">
        <v>1672</v>
      </c>
      <c r="I306" s="7">
        <v>2782</v>
      </c>
      <c r="J306" s="3">
        <v>1678</v>
      </c>
      <c r="K306" s="7">
        <v>2807</v>
      </c>
      <c r="L306" s="3">
        <v>1709</v>
      </c>
      <c r="M306" s="7">
        <v>2839</v>
      </c>
      <c r="N306" s="3">
        <v>1709</v>
      </c>
      <c r="O306" s="7">
        <v>2839</v>
      </c>
      <c r="P306" s="3">
        <v>1709</v>
      </c>
      <c r="Q306" s="7">
        <v>2839</v>
      </c>
      <c r="R306" s="3">
        <v>1709</v>
      </c>
      <c r="S306" s="7">
        <v>2839</v>
      </c>
      <c r="T306" s="3">
        <v>1709</v>
      </c>
      <c r="U306" s="7">
        <v>2825</v>
      </c>
      <c r="V306" s="3">
        <v>1697</v>
      </c>
      <c r="W306" s="7">
        <v>2776</v>
      </c>
      <c r="X306" s="3">
        <v>1634</v>
      </c>
      <c r="Y306" s="7">
        <v>2712</v>
      </c>
      <c r="Z306" s="3">
        <v>1634</v>
      </c>
      <c r="AA306" s="7">
        <v>2618</v>
      </c>
      <c r="AB306" s="3">
        <v>1541</v>
      </c>
      <c r="AC306" s="7">
        <v>2488</v>
      </c>
      <c r="AD306" s="11">
        <v>1503</v>
      </c>
    </row>
    <row r="307" spans="1:30" ht="12.75">
      <c r="A307" s="1" t="s">
        <v>10</v>
      </c>
      <c r="B307" s="3">
        <v>2236</v>
      </c>
      <c r="C307" s="7">
        <v>3765</v>
      </c>
      <c r="D307" s="3">
        <v>2288</v>
      </c>
      <c r="E307" s="7">
        <v>4027</v>
      </c>
      <c r="F307" s="3">
        <v>2536</v>
      </c>
      <c r="G307" s="7">
        <v>4340</v>
      </c>
      <c r="H307" s="3">
        <v>2599</v>
      </c>
      <c r="I307" s="7">
        <v>4414</v>
      </c>
      <c r="J307" s="3">
        <v>2608</v>
      </c>
      <c r="K307" s="7">
        <v>4454</v>
      </c>
      <c r="L307" s="3">
        <v>2658</v>
      </c>
      <c r="M307" s="7">
        <v>4506</v>
      </c>
      <c r="N307" s="3">
        <v>2658</v>
      </c>
      <c r="O307" s="7">
        <v>4506</v>
      </c>
      <c r="P307" s="3">
        <v>2658</v>
      </c>
      <c r="Q307" s="7">
        <v>4506</v>
      </c>
      <c r="R307" s="3">
        <v>2658</v>
      </c>
      <c r="S307" s="7">
        <v>4506</v>
      </c>
      <c r="T307" s="3">
        <v>2658</v>
      </c>
      <c r="U307" s="7">
        <v>4485</v>
      </c>
      <c r="V307" s="3">
        <v>2640</v>
      </c>
      <c r="W307" s="7">
        <v>4404</v>
      </c>
      <c r="X307" s="3">
        <v>2539</v>
      </c>
      <c r="Y307" s="7">
        <v>4300</v>
      </c>
      <c r="Z307" s="3">
        <v>2539</v>
      </c>
      <c r="AA307" s="7">
        <v>4147</v>
      </c>
      <c r="AB307" s="3">
        <v>2385</v>
      </c>
      <c r="AC307" s="7">
        <v>3931</v>
      </c>
      <c r="AD307" s="11">
        <v>2324</v>
      </c>
    </row>
    <row r="308" spans="1:30" ht="12.75">
      <c r="A308" s="41" t="s">
        <v>37</v>
      </c>
      <c r="B308" s="42"/>
      <c r="C308" s="43"/>
      <c r="D308" s="42"/>
      <c r="E308" s="43"/>
      <c r="F308" s="42"/>
      <c r="G308" s="43"/>
      <c r="H308" s="42"/>
      <c r="I308" s="43"/>
      <c r="J308" s="42"/>
      <c r="K308" s="43"/>
      <c r="L308" s="42"/>
      <c r="M308" s="43"/>
      <c r="N308" s="42"/>
      <c r="O308" s="43"/>
      <c r="P308" s="42"/>
      <c r="Q308" s="43"/>
      <c r="R308" s="42"/>
      <c r="S308" s="43"/>
      <c r="T308" s="42"/>
      <c r="U308" s="43"/>
      <c r="V308" s="42"/>
      <c r="W308" s="43"/>
      <c r="X308" s="42"/>
      <c r="Y308" s="43"/>
      <c r="Z308" s="42"/>
      <c r="AA308" s="43"/>
      <c r="AB308" s="42"/>
      <c r="AC308" s="43"/>
      <c r="AD308" s="44"/>
    </row>
    <row r="309" spans="1:30" ht="12.75">
      <c r="A309" s="1" t="s">
        <v>2</v>
      </c>
      <c r="B309" s="3">
        <v>1676</v>
      </c>
      <c r="C309" s="7">
        <v>2845</v>
      </c>
      <c r="D309" s="3">
        <v>1712</v>
      </c>
      <c r="E309" s="7">
        <v>3035</v>
      </c>
      <c r="F309" s="3">
        <v>1893</v>
      </c>
      <c r="G309" s="7">
        <v>3263</v>
      </c>
      <c r="H309" s="3">
        <v>1938</v>
      </c>
      <c r="I309" s="7">
        <v>3314</v>
      </c>
      <c r="J309" s="3">
        <v>1944</v>
      </c>
      <c r="K309" s="7">
        <v>3346</v>
      </c>
      <c r="L309" s="3">
        <v>1981</v>
      </c>
      <c r="M309" s="7">
        <v>3384</v>
      </c>
      <c r="N309" s="3">
        <v>1981</v>
      </c>
      <c r="O309" s="7">
        <v>3384</v>
      </c>
      <c r="P309" s="3">
        <v>1981</v>
      </c>
      <c r="Q309" s="7">
        <v>3384</v>
      </c>
      <c r="R309" s="3">
        <v>1981</v>
      </c>
      <c r="S309" s="7">
        <v>3384</v>
      </c>
      <c r="T309" s="3">
        <v>1981</v>
      </c>
      <c r="U309" s="7">
        <v>3370</v>
      </c>
      <c r="V309" s="3">
        <v>1969</v>
      </c>
      <c r="W309" s="7">
        <v>3308</v>
      </c>
      <c r="X309" s="3">
        <v>1894</v>
      </c>
      <c r="Y309" s="7">
        <v>3231</v>
      </c>
      <c r="Z309" s="3">
        <v>1894</v>
      </c>
      <c r="AA309" s="7">
        <v>3121</v>
      </c>
      <c r="AB309" s="3">
        <v>1784</v>
      </c>
      <c r="AC309" s="7">
        <v>2967</v>
      </c>
      <c r="AD309" s="11">
        <v>1740</v>
      </c>
    </row>
    <row r="310" spans="1:30" ht="12.75">
      <c r="A310" s="1" t="s">
        <v>45</v>
      </c>
      <c r="B310" s="3">
        <v>2036</v>
      </c>
      <c r="C310" s="7">
        <v>3355</v>
      </c>
      <c r="D310" s="3">
        <v>2078</v>
      </c>
      <c r="E310" s="7">
        <v>3564</v>
      </c>
      <c r="F310" s="3">
        <v>2283</v>
      </c>
      <c r="G310" s="7">
        <v>3821</v>
      </c>
      <c r="H310" s="3">
        <v>2333</v>
      </c>
      <c r="I310" s="7">
        <v>3882</v>
      </c>
      <c r="J310" s="3">
        <v>2342</v>
      </c>
      <c r="K310" s="7">
        <v>3916</v>
      </c>
      <c r="L310" s="3">
        <v>2386</v>
      </c>
      <c r="M310" s="7">
        <v>3961</v>
      </c>
      <c r="N310" s="3">
        <v>2386</v>
      </c>
      <c r="O310" s="7">
        <v>3961</v>
      </c>
      <c r="P310" s="3">
        <v>2386</v>
      </c>
      <c r="Q310" s="7">
        <v>3961</v>
      </c>
      <c r="R310" s="3">
        <v>2386</v>
      </c>
      <c r="S310" s="7">
        <v>3961</v>
      </c>
      <c r="T310" s="3">
        <v>2386</v>
      </c>
      <c r="U310" s="7">
        <v>3941</v>
      </c>
      <c r="V310" s="3">
        <v>2368</v>
      </c>
      <c r="W310" s="7">
        <v>3872</v>
      </c>
      <c r="X310" s="3">
        <v>2279</v>
      </c>
      <c r="Y310" s="7">
        <v>3781</v>
      </c>
      <c r="Z310" s="3">
        <v>2279</v>
      </c>
      <c r="AA310" s="7">
        <v>3659</v>
      </c>
      <c r="AB310" s="3">
        <v>2157</v>
      </c>
      <c r="AC310" s="7">
        <v>3488</v>
      </c>
      <c r="AD310" s="11">
        <v>2108</v>
      </c>
    </row>
    <row r="311" spans="1:30" ht="12.75">
      <c r="A311" s="1" t="s">
        <v>46</v>
      </c>
      <c r="B311" s="3">
        <v>1416</v>
      </c>
      <c r="C311" s="7">
        <v>2317</v>
      </c>
      <c r="D311" s="3">
        <v>1446</v>
      </c>
      <c r="E311" s="7">
        <v>2461</v>
      </c>
      <c r="F311" s="3">
        <v>1584</v>
      </c>
      <c r="G311" s="7">
        <v>2635</v>
      </c>
      <c r="H311" s="3">
        <v>1618</v>
      </c>
      <c r="I311" s="7">
        <v>2676</v>
      </c>
      <c r="J311" s="3">
        <v>1624</v>
      </c>
      <c r="K311" s="7">
        <v>2699</v>
      </c>
      <c r="L311" s="3">
        <v>1654</v>
      </c>
      <c r="M311" s="7">
        <v>2730</v>
      </c>
      <c r="N311" s="3">
        <v>1654</v>
      </c>
      <c r="O311" s="7">
        <v>2730</v>
      </c>
      <c r="P311" s="3">
        <v>1654</v>
      </c>
      <c r="Q311" s="7">
        <v>2730</v>
      </c>
      <c r="R311" s="3">
        <v>1654</v>
      </c>
      <c r="S311" s="7">
        <v>2730</v>
      </c>
      <c r="T311" s="3">
        <v>1654</v>
      </c>
      <c r="U311" s="7">
        <v>2716</v>
      </c>
      <c r="V311" s="3">
        <v>1642</v>
      </c>
      <c r="W311" s="7">
        <v>2669</v>
      </c>
      <c r="X311" s="3">
        <v>1582</v>
      </c>
      <c r="Y311" s="7">
        <v>2607</v>
      </c>
      <c r="Z311" s="3">
        <v>1582</v>
      </c>
      <c r="AA311" s="7">
        <v>2525</v>
      </c>
      <c r="AB311" s="3">
        <v>1500</v>
      </c>
      <c r="AC311" s="7">
        <v>2410</v>
      </c>
      <c r="AD311" s="11">
        <v>1467</v>
      </c>
    </row>
    <row r="312" spans="1:30" ht="12.75">
      <c r="A312" s="1" t="s">
        <v>47</v>
      </c>
      <c r="B312" s="3">
        <v>1520</v>
      </c>
      <c r="C312" s="7">
        <v>2528</v>
      </c>
      <c r="D312" s="3">
        <v>1552</v>
      </c>
      <c r="E312" s="7">
        <v>2691</v>
      </c>
      <c r="F312" s="3">
        <v>1708</v>
      </c>
      <c r="G312" s="7">
        <v>2886</v>
      </c>
      <c r="H312" s="3">
        <v>1746</v>
      </c>
      <c r="I312" s="7">
        <v>2931</v>
      </c>
      <c r="J312" s="3">
        <v>1752</v>
      </c>
      <c r="K312" s="7">
        <v>2958</v>
      </c>
      <c r="L312" s="3">
        <v>1785</v>
      </c>
      <c r="M312" s="7">
        <v>2992</v>
      </c>
      <c r="N312" s="3">
        <v>1785</v>
      </c>
      <c r="O312" s="7">
        <v>2992</v>
      </c>
      <c r="P312" s="3">
        <v>1785</v>
      </c>
      <c r="Q312" s="7">
        <v>2992</v>
      </c>
      <c r="R312" s="3">
        <v>1785</v>
      </c>
      <c r="S312" s="7">
        <v>2992</v>
      </c>
      <c r="T312" s="3">
        <v>1785</v>
      </c>
      <c r="U312" s="7">
        <v>2978</v>
      </c>
      <c r="V312" s="3">
        <v>1773</v>
      </c>
      <c r="W312" s="7">
        <v>2925</v>
      </c>
      <c r="X312" s="3">
        <v>1707</v>
      </c>
      <c r="Y312" s="7">
        <v>2857</v>
      </c>
      <c r="Z312" s="3">
        <v>1707</v>
      </c>
      <c r="AA312" s="7">
        <v>2764</v>
      </c>
      <c r="AB312" s="3">
        <v>1613</v>
      </c>
      <c r="AC312" s="7">
        <v>2633</v>
      </c>
      <c r="AD312" s="11">
        <v>1576</v>
      </c>
    </row>
    <row r="313" spans="1:30" ht="13.5" thickBot="1">
      <c r="A313" s="2" t="s">
        <v>10</v>
      </c>
      <c r="B313" s="5">
        <v>2353</v>
      </c>
      <c r="C313" s="8">
        <v>3998</v>
      </c>
      <c r="D313" s="5">
        <v>2404</v>
      </c>
      <c r="E313" s="8">
        <v>4266</v>
      </c>
      <c r="F313" s="5">
        <v>2658</v>
      </c>
      <c r="G313" s="8">
        <v>4585</v>
      </c>
      <c r="H313" s="5">
        <v>2721</v>
      </c>
      <c r="I313" s="8">
        <v>4659</v>
      </c>
      <c r="J313" s="5">
        <v>2730</v>
      </c>
      <c r="K313" s="8">
        <v>4702</v>
      </c>
      <c r="L313" s="5">
        <v>2784</v>
      </c>
      <c r="M313" s="8">
        <v>4757</v>
      </c>
      <c r="N313" s="5">
        <v>2784</v>
      </c>
      <c r="O313" s="8">
        <v>4757</v>
      </c>
      <c r="P313" s="5">
        <v>2784</v>
      </c>
      <c r="Q313" s="8">
        <v>4757</v>
      </c>
      <c r="R313" s="5">
        <v>2784</v>
      </c>
      <c r="S313" s="8">
        <v>4757</v>
      </c>
      <c r="T313" s="5">
        <v>2784</v>
      </c>
      <c r="U313" s="8">
        <v>4736</v>
      </c>
      <c r="V313" s="5">
        <v>2765</v>
      </c>
      <c r="W313" s="8">
        <v>4649</v>
      </c>
      <c r="X313" s="5">
        <v>2658</v>
      </c>
      <c r="Y313" s="8">
        <v>4539</v>
      </c>
      <c r="Z313" s="5">
        <v>2658</v>
      </c>
      <c r="AA313" s="8">
        <v>4386</v>
      </c>
      <c r="AB313" s="5">
        <v>2505</v>
      </c>
      <c r="AC313" s="8">
        <v>4171</v>
      </c>
      <c r="AD313" s="12">
        <v>2443</v>
      </c>
    </row>
    <row r="314" spans="1:30" ht="12.75">
      <c r="A314" s="31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</row>
    <row r="315" spans="1:30" ht="20.25">
      <c r="A315" s="31"/>
      <c r="B315" s="32"/>
      <c r="C315" s="32"/>
      <c r="D315" s="32"/>
      <c r="E315" s="32"/>
      <c r="F315" s="32"/>
      <c r="G315" s="32"/>
      <c r="H315" s="32"/>
      <c r="I315" s="32"/>
      <c r="J315" s="45" t="s">
        <v>98</v>
      </c>
      <c r="K315" s="45"/>
      <c r="L315" s="45"/>
      <c r="M315" s="45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</row>
    <row r="316" s="33" customFormat="1" ht="16.5" thickBot="1">
      <c r="A316" s="33" t="s">
        <v>78</v>
      </c>
    </row>
    <row r="317" spans="1:30" ht="12.75">
      <c r="A317" s="36" t="s">
        <v>0</v>
      </c>
      <c r="B317" s="47" t="s">
        <v>18</v>
      </c>
      <c r="C317" s="48"/>
      <c r="D317" s="49" t="s">
        <v>19</v>
      </c>
      <c r="E317" s="48"/>
      <c r="F317" s="49" t="s">
        <v>20</v>
      </c>
      <c r="G317" s="48"/>
      <c r="H317" s="49" t="s">
        <v>21</v>
      </c>
      <c r="I317" s="48"/>
      <c r="J317" s="49" t="s">
        <v>22</v>
      </c>
      <c r="K317" s="48"/>
      <c r="L317" s="49" t="s">
        <v>23</v>
      </c>
      <c r="M317" s="48"/>
      <c r="N317" s="49" t="s">
        <v>24</v>
      </c>
      <c r="O317" s="48"/>
      <c r="P317" s="49" t="s">
        <v>25</v>
      </c>
      <c r="Q317" s="48"/>
      <c r="R317" s="49" t="s">
        <v>26</v>
      </c>
      <c r="S317" s="48"/>
      <c r="T317" s="49" t="s">
        <v>27</v>
      </c>
      <c r="U317" s="48"/>
      <c r="V317" s="49" t="s">
        <v>28</v>
      </c>
      <c r="W317" s="48"/>
      <c r="X317" s="49" t="s">
        <v>29</v>
      </c>
      <c r="Y317" s="48"/>
      <c r="Z317" s="49" t="s">
        <v>30</v>
      </c>
      <c r="AA317" s="48"/>
      <c r="AB317" s="49" t="s">
        <v>31</v>
      </c>
      <c r="AC317" s="48"/>
      <c r="AD317" s="35" t="s">
        <v>32</v>
      </c>
    </row>
    <row r="318" spans="1:30" ht="13.5" thickBot="1">
      <c r="A318" s="34" t="s">
        <v>1</v>
      </c>
      <c r="B318" s="37">
        <v>7</v>
      </c>
      <c r="C318" s="38">
        <v>14</v>
      </c>
      <c r="D318" s="39">
        <v>7</v>
      </c>
      <c r="E318" s="38">
        <v>14</v>
      </c>
      <c r="F318" s="39">
        <v>7</v>
      </c>
      <c r="G318" s="38">
        <v>14</v>
      </c>
      <c r="H318" s="39">
        <v>7</v>
      </c>
      <c r="I318" s="38">
        <v>14</v>
      </c>
      <c r="J318" s="39">
        <v>7</v>
      </c>
      <c r="K318" s="38">
        <v>14</v>
      </c>
      <c r="L318" s="39">
        <v>7</v>
      </c>
      <c r="M318" s="38">
        <v>14</v>
      </c>
      <c r="N318" s="39">
        <v>7</v>
      </c>
      <c r="O318" s="38">
        <v>14</v>
      </c>
      <c r="P318" s="39">
        <v>7</v>
      </c>
      <c r="Q318" s="38">
        <v>14</v>
      </c>
      <c r="R318" s="39">
        <v>7</v>
      </c>
      <c r="S318" s="38">
        <v>14</v>
      </c>
      <c r="T318" s="39">
        <v>7</v>
      </c>
      <c r="U318" s="38">
        <v>14</v>
      </c>
      <c r="V318" s="39">
        <v>7</v>
      </c>
      <c r="W318" s="38">
        <v>14</v>
      </c>
      <c r="X318" s="39">
        <v>7</v>
      </c>
      <c r="Y318" s="38">
        <v>14</v>
      </c>
      <c r="Z318" s="39">
        <v>7</v>
      </c>
      <c r="AA318" s="38">
        <v>14</v>
      </c>
      <c r="AB318" s="39">
        <v>7</v>
      </c>
      <c r="AC318" s="38">
        <v>14</v>
      </c>
      <c r="AD318" s="40">
        <v>7</v>
      </c>
    </row>
    <row r="319" spans="1:30" ht="12.75">
      <c r="A319" s="13" t="s">
        <v>2</v>
      </c>
      <c r="B319" s="4">
        <v>1275</v>
      </c>
      <c r="C319" s="6">
        <v>2019</v>
      </c>
      <c r="D319" s="4">
        <v>1287</v>
      </c>
      <c r="E319" s="6">
        <v>2077</v>
      </c>
      <c r="F319" s="4">
        <v>1359</v>
      </c>
      <c r="G319" s="6">
        <v>2213</v>
      </c>
      <c r="H319" s="4">
        <v>1421</v>
      </c>
      <c r="I319" s="6">
        <v>2282</v>
      </c>
      <c r="J319" s="4">
        <v>1427</v>
      </c>
      <c r="K319" s="6">
        <v>2301</v>
      </c>
      <c r="L319" s="4">
        <v>1453</v>
      </c>
      <c r="M319" s="6">
        <v>2327</v>
      </c>
      <c r="N319" s="4">
        <v>1453</v>
      </c>
      <c r="O319" s="6">
        <v>2327</v>
      </c>
      <c r="P319" s="4">
        <v>1453</v>
      </c>
      <c r="Q319" s="6">
        <v>2327</v>
      </c>
      <c r="R319" s="4">
        <v>1453</v>
      </c>
      <c r="S319" s="6">
        <v>2327</v>
      </c>
      <c r="T319" s="4">
        <v>1453</v>
      </c>
      <c r="U319" s="6">
        <v>2313</v>
      </c>
      <c r="V319" s="4">
        <v>1440</v>
      </c>
      <c r="W319" s="6">
        <v>2224</v>
      </c>
      <c r="X319" s="4">
        <v>1339</v>
      </c>
      <c r="Y319" s="6">
        <v>2052</v>
      </c>
      <c r="Z319" s="4">
        <v>1270</v>
      </c>
      <c r="AA319" s="6">
        <v>1984</v>
      </c>
      <c r="AB319" s="4">
        <v>1270</v>
      </c>
      <c r="AC319" s="6">
        <v>1984</v>
      </c>
      <c r="AD319" s="10">
        <v>1270</v>
      </c>
    </row>
    <row r="320" spans="1:30" ht="12.75">
      <c r="A320" s="1" t="s">
        <v>77</v>
      </c>
      <c r="B320" s="3">
        <v>1760</v>
      </c>
      <c r="C320" s="7">
        <v>2779</v>
      </c>
      <c r="D320" s="3">
        <v>1778</v>
      </c>
      <c r="E320" s="7">
        <v>2856</v>
      </c>
      <c r="F320" s="3">
        <v>1875</v>
      </c>
      <c r="G320" s="7">
        <v>3038</v>
      </c>
      <c r="H320" s="3">
        <v>1956</v>
      </c>
      <c r="I320" s="7">
        <v>3129</v>
      </c>
      <c r="J320" s="3">
        <v>1965</v>
      </c>
      <c r="K320" s="7">
        <v>3154</v>
      </c>
      <c r="L320" s="3">
        <v>2000</v>
      </c>
      <c r="M320" s="7">
        <v>3191</v>
      </c>
      <c r="N320" s="3">
        <v>2000</v>
      </c>
      <c r="O320" s="7">
        <v>3191</v>
      </c>
      <c r="P320" s="3">
        <v>2000</v>
      </c>
      <c r="Q320" s="7">
        <v>3191</v>
      </c>
      <c r="R320" s="3">
        <v>2000</v>
      </c>
      <c r="S320" s="7">
        <v>3191</v>
      </c>
      <c r="T320" s="3">
        <v>2000</v>
      </c>
      <c r="U320" s="7">
        <v>3170</v>
      </c>
      <c r="V320" s="3">
        <v>1982</v>
      </c>
      <c r="W320" s="7">
        <v>3054</v>
      </c>
      <c r="X320" s="3">
        <v>1846</v>
      </c>
      <c r="Y320" s="7">
        <v>2827</v>
      </c>
      <c r="Z320" s="3">
        <v>1758</v>
      </c>
      <c r="AA320" s="7">
        <v>2739</v>
      </c>
      <c r="AB320" s="3">
        <v>1758</v>
      </c>
      <c r="AC320" s="7">
        <v>2739</v>
      </c>
      <c r="AD320" s="11">
        <v>1758</v>
      </c>
    </row>
    <row r="321" spans="1:30" ht="12.75">
      <c r="A321" s="1" t="s">
        <v>8</v>
      </c>
      <c r="B321" s="3">
        <v>816</v>
      </c>
      <c r="C321" s="7">
        <v>1308</v>
      </c>
      <c r="D321" s="3">
        <v>822</v>
      </c>
      <c r="E321" s="7">
        <v>1349</v>
      </c>
      <c r="F321" s="3">
        <v>869</v>
      </c>
      <c r="G321" s="7">
        <v>1440</v>
      </c>
      <c r="H321" s="3">
        <v>913</v>
      </c>
      <c r="I321" s="7">
        <v>1487</v>
      </c>
      <c r="J321" s="3">
        <v>916</v>
      </c>
      <c r="K321" s="7">
        <v>1500</v>
      </c>
      <c r="L321" s="3">
        <v>932</v>
      </c>
      <c r="M321" s="7">
        <v>1517</v>
      </c>
      <c r="N321" s="3">
        <v>932</v>
      </c>
      <c r="O321" s="7">
        <v>1517</v>
      </c>
      <c r="P321" s="3">
        <v>932</v>
      </c>
      <c r="Q321" s="7">
        <v>1517</v>
      </c>
      <c r="R321" s="3">
        <v>932</v>
      </c>
      <c r="S321" s="7">
        <v>1517</v>
      </c>
      <c r="T321" s="3">
        <v>932</v>
      </c>
      <c r="U321" s="7">
        <v>1510</v>
      </c>
      <c r="V321" s="3">
        <v>926</v>
      </c>
      <c r="W321" s="7">
        <v>1425</v>
      </c>
      <c r="X321" s="3">
        <v>835</v>
      </c>
      <c r="Y321" s="7">
        <v>1256</v>
      </c>
      <c r="Z321" s="3">
        <v>757</v>
      </c>
      <c r="AA321" s="7">
        <v>1178</v>
      </c>
      <c r="AB321" s="3">
        <v>757</v>
      </c>
      <c r="AC321" s="7">
        <v>1178</v>
      </c>
      <c r="AD321" s="11">
        <v>757</v>
      </c>
    </row>
    <row r="322" spans="1:30" ht="13.5" thickBot="1">
      <c r="A322" s="2" t="s">
        <v>10</v>
      </c>
      <c r="B322" s="5">
        <v>1785</v>
      </c>
      <c r="C322" s="8">
        <v>2829</v>
      </c>
      <c r="D322" s="5">
        <v>1803</v>
      </c>
      <c r="E322" s="8">
        <v>2920</v>
      </c>
      <c r="F322" s="5">
        <v>1914</v>
      </c>
      <c r="G322" s="8">
        <v>3146</v>
      </c>
      <c r="H322" s="5">
        <v>2026</v>
      </c>
      <c r="I322" s="8">
        <v>3269</v>
      </c>
      <c r="J322" s="5">
        <v>2035</v>
      </c>
      <c r="K322" s="8">
        <v>3296</v>
      </c>
      <c r="L322" s="5">
        <v>2072</v>
      </c>
      <c r="M322" s="8">
        <v>3334</v>
      </c>
      <c r="N322" s="5">
        <v>2072</v>
      </c>
      <c r="O322" s="8">
        <v>3334</v>
      </c>
      <c r="P322" s="5">
        <v>2072</v>
      </c>
      <c r="Q322" s="8">
        <v>3334</v>
      </c>
      <c r="R322" s="5">
        <v>2072</v>
      </c>
      <c r="S322" s="8">
        <v>3334</v>
      </c>
      <c r="T322" s="5">
        <v>2072</v>
      </c>
      <c r="U322" s="8">
        <v>3313</v>
      </c>
      <c r="V322" s="5">
        <v>2054</v>
      </c>
      <c r="W322" s="8">
        <v>3164</v>
      </c>
      <c r="X322" s="5">
        <v>1885</v>
      </c>
      <c r="Y322" s="8">
        <v>2866</v>
      </c>
      <c r="Z322" s="5">
        <v>1758</v>
      </c>
      <c r="AA322" s="8">
        <v>2739</v>
      </c>
      <c r="AB322" s="5">
        <v>1758</v>
      </c>
      <c r="AC322" s="8">
        <v>2739</v>
      </c>
      <c r="AD322" s="12">
        <v>1758</v>
      </c>
    </row>
    <row r="323" spans="1:30" ht="12.75">
      <c r="A323" s="31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</row>
    <row r="324" s="30" customFormat="1" ht="16.5" thickBot="1">
      <c r="A324" s="29" t="str">
        <f>HYPERLINK("http://www.lyubosvit.kiev.ua/Chernogoriya/kurorts/142/829/","Sun Resort 4* Герцег Нови")</f>
        <v>Sun Resort 4* Герцег Нови</v>
      </c>
    </row>
    <row r="325" spans="1:30" ht="12.75">
      <c r="A325" s="36" t="s">
        <v>0</v>
      </c>
      <c r="B325" s="47" t="s">
        <v>18</v>
      </c>
      <c r="C325" s="48"/>
      <c r="D325" s="49" t="s">
        <v>19</v>
      </c>
      <c r="E325" s="48"/>
      <c r="F325" s="49" t="s">
        <v>20</v>
      </c>
      <c r="G325" s="48"/>
      <c r="H325" s="49" t="s">
        <v>21</v>
      </c>
      <c r="I325" s="48"/>
      <c r="J325" s="49" t="s">
        <v>22</v>
      </c>
      <c r="K325" s="48"/>
      <c r="L325" s="49" t="s">
        <v>23</v>
      </c>
      <c r="M325" s="48"/>
      <c r="N325" s="49" t="s">
        <v>24</v>
      </c>
      <c r="O325" s="48"/>
      <c r="P325" s="49" t="s">
        <v>25</v>
      </c>
      <c r="Q325" s="48"/>
      <c r="R325" s="49" t="s">
        <v>26</v>
      </c>
      <c r="S325" s="48"/>
      <c r="T325" s="49" t="s">
        <v>27</v>
      </c>
      <c r="U325" s="48"/>
      <c r="V325" s="49" t="s">
        <v>28</v>
      </c>
      <c r="W325" s="48"/>
      <c r="X325" s="49" t="s">
        <v>29</v>
      </c>
      <c r="Y325" s="48"/>
      <c r="Z325" s="49" t="s">
        <v>30</v>
      </c>
      <c r="AA325" s="48"/>
      <c r="AB325" s="49" t="s">
        <v>31</v>
      </c>
      <c r="AC325" s="48"/>
      <c r="AD325" s="35" t="s">
        <v>32</v>
      </c>
    </row>
    <row r="326" spans="1:30" ht="13.5" thickBot="1">
      <c r="A326" s="34" t="s">
        <v>1</v>
      </c>
      <c r="B326" s="37">
        <v>7</v>
      </c>
      <c r="C326" s="38">
        <v>14</v>
      </c>
      <c r="D326" s="39">
        <v>7</v>
      </c>
      <c r="E326" s="38">
        <v>14</v>
      </c>
      <c r="F326" s="39">
        <v>7</v>
      </c>
      <c r="G326" s="38">
        <v>14</v>
      </c>
      <c r="H326" s="39">
        <v>7</v>
      </c>
      <c r="I326" s="38">
        <v>14</v>
      </c>
      <c r="J326" s="39">
        <v>7</v>
      </c>
      <c r="K326" s="38">
        <v>14</v>
      </c>
      <c r="L326" s="39">
        <v>7</v>
      </c>
      <c r="M326" s="38">
        <v>14</v>
      </c>
      <c r="N326" s="39">
        <v>7</v>
      </c>
      <c r="O326" s="38">
        <v>14</v>
      </c>
      <c r="P326" s="39">
        <v>7</v>
      </c>
      <c r="Q326" s="38">
        <v>14</v>
      </c>
      <c r="R326" s="39">
        <v>7</v>
      </c>
      <c r="S326" s="38">
        <v>14</v>
      </c>
      <c r="T326" s="39">
        <v>7</v>
      </c>
      <c r="U326" s="38">
        <v>14</v>
      </c>
      <c r="V326" s="39">
        <v>7</v>
      </c>
      <c r="W326" s="38">
        <v>14</v>
      </c>
      <c r="X326" s="39">
        <v>7</v>
      </c>
      <c r="Y326" s="38">
        <v>14</v>
      </c>
      <c r="Z326" s="39">
        <v>7</v>
      </c>
      <c r="AA326" s="38">
        <v>14</v>
      </c>
      <c r="AB326" s="39">
        <v>7</v>
      </c>
      <c r="AC326" s="38">
        <v>14</v>
      </c>
      <c r="AD326" s="40">
        <v>7</v>
      </c>
    </row>
    <row r="327" spans="1:30" ht="12.75">
      <c r="A327" s="13" t="s">
        <v>2</v>
      </c>
      <c r="B327" s="4">
        <v>1542</v>
      </c>
      <c r="C327" s="6">
        <v>2552</v>
      </c>
      <c r="D327" s="4">
        <v>1554</v>
      </c>
      <c r="E327" s="6">
        <v>2668</v>
      </c>
      <c r="F327" s="4">
        <v>1684</v>
      </c>
      <c r="G327" s="6">
        <v>2975</v>
      </c>
      <c r="H327" s="4">
        <v>1859</v>
      </c>
      <c r="I327" s="6">
        <v>3157</v>
      </c>
      <c r="J327" s="4">
        <v>1865</v>
      </c>
      <c r="K327" s="6">
        <v>3186</v>
      </c>
      <c r="L327" s="4">
        <v>1901</v>
      </c>
      <c r="M327" s="6">
        <v>3223</v>
      </c>
      <c r="N327" s="4">
        <v>1901</v>
      </c>
      <c r="O327" s="6">
        <v>3223</v>
      </c>
      <c r="P327" s="4">
        <v>1901</v>
      </c>
      <c r="Q327" s="6">
        <v>3223</v>
      </c>
      <c r="R327" s="4">
        <v>1901</v>
      </c>
      <c r="S327" s="6">
        <v>3223</v>
      </c>
      <c r="T327" s="4">
        <v>1901</v>
      </c>
      <c r="U327" s="6">
        <v>3209</v>
      </c>
      <c r="V327" s="4">
        <v>1888</v>
      </c>
      <c r="W327" s="6">
        <v>3151</v>
      </c>
      <c r="X327" s="4">
        <v>1817</v>
      </c>
      <c r="Y327" s="6">
        <v>3077</v>
      </c>
      <c r="Z327" s="4">
        <v>1817</v>
      </c>
      <c r="AA327" s="6">
        <v>2970</v>
      </c>
      <c r="AB327" s="4">
        <v>1710</v>
      </c>
      <c r="AC327" s="6">
        <v>2594</v>
      </c>
      <c r="AD327" s="10">
        <v>1441</v>
      </c>
    </row>
    <row r="328" spans="1:30" ht="12.75">
      <c r="A328" s="1" t="s">
        <v>33</v>
      </c>
      <c r="B328" s="3">
        <v>2026</v>
      </c>
      <c r="C328" s="7">
        <v>3312</v>
      </c>
      <c r="D328" s="3">
        <v>2044</v>
      </c>
      <c r="E328" s="7">
        <v>3458</v>
      </c>
      <c r="F328" s="3">
        <v>2210</v>
      </c>
      <c r="G328" s="7">
        <v>3845</v>
      </c>
      <c r="H328" s="3">
        <v>2429</v>
      </c>
      <c r="I328" s="7">
        <v>4074</v>
      </c>
      <c r="J328" s="3">
        <v>2438</v>
      </c>
      <c r="K328" s="7">
        <v>4111</v>
      </c>
      <c r="L328" s="3">
        <v>2484</v>
      </c>
      <c r="M328" s="7">
        <v>4159</v>
      </c>
      <c r="N328" s="3">
        <v>2484</v>
      </c>
      <c r="O328" s="7">
        <v>4159</v>
      </c>
      <c r="P328" s="3">
        <v>2484</v>
      </c>
      <c r="Q328" s="7">
        <v>4159</v>
      </c>
      <c r="R328" s="3">
        <v>2484</v>
      </c>
      <c r="S328" s="7">
        <v>4159</v>
      </c>
      <c r="T328" s="3">
        <v>2484</v>
      </c>
      <c r="U328" s="7">
        <v>4138</v>
      </c>
      <c r="V328" s="3">
        <v>2466</v>
      </c>
      <c r="W328" s="7">
        <v>4065</v>
      </c>
      <c r="X328" s="3">
        <v>2373</v>
      </c>
      <c r="Y328" s="7">
        <v>3969</v>
      </c>
      <c r="Z328" s="3">
        <v>2373</v>
      </c>
      <c r="AA328" s="7">
        <v>3835</v>
      </c>
      <c r="AB328" s="3">
        <v>2239</v>
      </c>
      <c r="AC328" s="7">
        <v>3365</v>
      </c>
      <c r="AD328" s="11">
        <v>1904</v>
      </c>
    </row>
    <row r="329" spans="1:30" ht="12.75">
      <c r="A329" s="1" t="s">
        <v>8</v>
      </c>
      <c r="B329" s="3">
        <v>1107</v>
      </c>
      <c r="C329" s="7">
        <v>1891</v>
      </c>
      <c r="D329" s="3">
        <v>1114</v>
      </c>
      <c r="E329" s="7">
        <v>1979</v>
      </c>
      <c r="F329" s="3">
        <v>1208</v>
      </c>
      <c r="G329" s="7">
        <v>2199</v>
      </c>
      <c r="H329" s="3">
        <v>1333</v>
      </c>
      <c r="I329" s="7">
        <v>2327</v>
      </c>
      <c r="J329" s="3">
        <v>1336</v>
      </c>
      <c r="K329" s="7">
        <v>2350</v>
      </c>
      <c r="L329" s="3">
        <v>1362</v>
      </c>
      <c r="M329" s="7">
        <v>2377</v>
      </c>
      <c r="N329" s="3">
        <v>1362</v>
      </c>
      <c r="O329" s="7">
        <v>2377</v>
      </c>
      <c r="P329" s="3">
        <v>1362</v>
      </c>
      <c r="Q329" s="7">
        <v>2377</v>
      </c>
      <c r="R329" s="3">
        <v>1362</v>
      </c>
      <c r="S329" s="7">
        <v>2377</v>
      </c>
      <c r="T329" s="3">
        <v>1362</v>
      </c>
      <c r="U329" s="7">
        <v>2370</v>
      </c>
      <c r="V329" s="3">
        <v>1356</v>
      </c>
      <c r="W329" s="7">
        <v>2324</v>
      </c>
      <c r="X329" s="3">
        <v>1303</v>
      </c>
      <c r="Y329" s="7">
        <v>2271</v>
      </c>
      <c r="Z329" s="3">
        <v>1303</v>
      </c>
      <c r="AA329" s="7">
        <v>2190</v>
      </c>
      <c r="AB329" s="3">
        <v>1223</v>
      </c>
      <c r="AC329" s="7">
        <v>1908</v>
      </c>
      <c r="AD329" s="11">
        <v>1021</v>
      </c>
    </row>
    <row r="330" spans="1:30" ht="12.75">
      <c r="A330" s="1" t="s">
        <v>36</v>
      </c>
      <c r="B330" s="3">
        <v>1409</v>
      </c>
      <c r="C330" s="7">
        <v>2285</v>
      </c>
      <c r="D330" s="3">
        <v>1421</v>
      </c>
      <c r="E330" s="7">
        <v>2383</v>
      </c>
      <c r="F330" s="3">
        <v>1531</v>
      </c>
      <c r="G330" s="7">
        <v>2639</v>
      </c>
      <c r="H330" s="3">
        <v>1675</v>
      </c>
      <c r="I330" s="7">
        <v>2789</v>
      </c>
      <c r="J330" s="3">
        <v>1681</v>
      </c>
      <c r="K330" s="7">
        <v>2814</v>
      </c>
      <c r="L330" s="3">
        <v>1712</v>
      </c>
      <c r="M330" s="7">
        <v>2847</v>
      </c>
      <c r="N330" s="3">
        <v>1712</v>
      </c>
      <c r="O330" s="7">
        <v>2847</v>
      </c>
      <c r="P330" s="3">
        <v>1712</v>
      </c>
      <c r="Q330" s="7">
        <v>2847</v>
      </c>
      <c r="R330" s="3">
        <v>1712</v>
      </c>
      <c r="S330" s="7">
        <v>2847</v>
      </c>
      <c r="T330" s="3">
        <v>1712</v>
      </c>
      <c r="U330" s="7">
        <v>2833</v>
      </c>
      <c r="V330" s="3">
        <v>1700</v>
      </c>
      <c r="W330" s="7">
        <v>2783</v>
      </c>
      <c r="X330" s="3">
        <v>1638</v>
      </c>
      <c r="Y330" s="7">
        <v>2718</v>
      </c>
      <c r="Z330" s="3">
        <v>1638</v>
      </c>
      <c r="AA330" s="7">
        <v>2628</v>
      </c>
      <c r="AB330" s="3">
        <v>1547</v>
      </c>
      <c r="AC330" s="7">
        <v>2312</v>
      </c>
      <c r="AD330" s="11">
        <v>1322</v>
      </c>
    </row>
    <row r="331" spans="1:30" ht="13.5" thickBot="1">
      <c r="A331" s="2" t="s">
        <v>10</v>
      </c>
      <c r="B331" s="5">
        <v>2051</v>
      </c>
      <c r="C331" s="8">
        <v>3362</v>
      </c>
      <c r="D331" s="5">
        <v>2069</v>
      </c>
      <c r="E331" s="8">
        <v>3504</v>
      </c>
      <c r="F331" s="5">
        <v>2231</v>
      </c>
      <c r="G331" s="8">
        <v>3875</v>
      </c>
      <c r="H331" s="5">
        <v>2438</v>
      </c>
      <c r="I331" s="8">
        <v>4092</v>
      </c>
      <c r="J331" s="5">
        <v>2447</v>
      </c>
      <c r="K331" s="8">
        <v>4128</v>
      </c>
      <c r="L331" s="5">
        <v>2493</v>
      </c>
      <c r="M331" s="8">
        <v>4176</v>
      </c>
      <c r="N331" s="5">
        <v>2493</v>
      </c>
      <c r="O331" s="8">
        <v>4176</v>
      </c>
      <c r="P331" s="5">
        <v>2493</v>
      </c>
      <c r="Q331" s="8">
        <v>4176</v>
      </c>
      <c r="R331" s="5">
        <v>2493</v>
      </c>
      <c r="S331" s="8">
        <v>4176</v>
      </c>
      <c r="T331" s="5">
        <v>2493</v>
      </c>
      <c r="U331" s="8">
        <v>4156</v>
      </c>
      <c r="V331" s="5">
        <v>2475</v>
      </c>
      <c r="W331" s="8">
        <v>4082</v>
      </c>
      <c r="X331" s="5">
        <v>2382</v>
      </c>
      <c r="Y331" s="8">
        <v>3986</v>
      </c>
      <c r="Z331" s="5">
        <v>2382</v>
      </c>
      <c r="AA331" s="8">
        <v>3854</v>
      </c>
      <c r="AB331" s="5">
        <v>2250</v>
      </c>
      <c r="AC331" s="8">
        <v>3393</v>
      </c>
      <c r="AD331" s="12">
        <v>1921</v>
      </c>
    </row>
    <row r="332" spans="1:30" ht="12.75">
      <c r="A332" s="31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</row>
    <row r="333" spans="1:30" ht="20.25">
      <c r="A333" s="31"/>
      <c r="B333" s="32"/>
      <c r="C333" s="32"/>
      <c r="D333" s="32"/>
      <c r="E333" s="32"/>
      <c r="F333" s="32"/>
      <c r="G333" s="32"/>
      <c r="H333" s="32"/>
      <c r="I333" s="32"/>
      <c r="J333" s="45" t="s">
        <v>99</v>
      </c>
      <c r="K333" s="45"/>
      <c r="L333" s="45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</row>
    <row r="334" s="33" customFormat="1" ht="16.5" thickBot="1">
      <c r="A334" s="33" t="s">
        <v>79</v>
      </c>
    </row>
    <row r="335" spans="1:30" ht="12.75">
      <c r="A335" s="36" t="s">
        <v>0</v>
      </c>
      <c r="B335" s="47" t="s">
        <v>18</v>
      </c>
      <c r="C335" s="48"/>
      <c r="D335" s="49" t="s">
        <v>19</v>
      </c>
      <c r="E335" s="48"/>
      <c r="F335" s="49" t="s">
        <v>20</v>
      </c>
      <c r="G335" s="48"/>
      <c r="H335" s="49" t="s">
        <v>21</v>
      </c>
      <c r="I335" s="48"/>
      <c r="J335" s="49" t="s">
        <v>22</v>
      </c>
      <c r="K335" s="48"/>
      <c r="L335" s="49" t="s">
        <v>23</v>
      </c>
      <c r="M335" s="48"/>
      <c r="N335" s="49" t="s">
        <v>24</v>
      </c>
      <c r="O335" s="48"/>
      <c r="P335" s="49" t="s">
        <v>25</v>
      </c>
      <c r="Q335" s="48"/>
      <c r="R335" s="49" t="s">
        <v>26</v>
      </c>
      <c r="S335" s="48"/>
      <c r="T335" s="49" t="s">
        <v>27</v>
      </c>
      <c r="U335" s="48"/>
      <c r="V335" s="49" t="s">
        <v>28</v>
      </c>
      <c r="W335" s="48"/>
      <c r="X335" s="49" t="s">
        <v>29</v>
      </c>
      <c r="Y335" s="48"/>
      <c r="Z335" s="49" t="s">
        <v>30</v>
      </c>
      <c r="AA335" s="48"/>
      <c r="AB335" s="49" t="s">
        <v>31</v>
      </c>
      <c r="AC335" s="48"/>
      <c r="AD335" s="35" t="s">
        <v>32</v>
      </c>
    </row>
    <row r="336" spans="1:30" ht="13.5" thickBot="1">
      <c r="A336" s="34" t="s">
        <v>1</v>
      </c>
      <c r="B336" s="37">
        <v>7</v>
      </c>
      <c r="C336" s="38">
        <v>14</v>
      </c>
      <c r="D336" s="39">
        <v>7</v>
      </c>
      <c r="E336" s="38">
        <v>14</v>
      </c>
      <c r="F336" s="39">
        <v>7</v>
      </c>
      <c r="G336" s="38">
        <v>14</v>
      </c>
      <c r="H336" s="39">
        <v>7</v>
      </c>
      <c r="I336" s="38">
        <v>14</v>
      </c>
      <c r="J336" s="39">
        <v>7</v>
      </c>
      <c r="K336" s="38">
        <v>14</v>
      </c>
      <c r="L336" s="39">
        <v>7</v>
      </c>
      <c r="M336" s="38">
        <v>14</v>
      </c>
      <c r="N336" s="39">
        <v>7</v>
      </c>
      <c r="O336" s="38">
        <v>14</v>
      </c>
      <c r="P336" s="39">
        <v>7</v>
      </c>
      <c r="Q336" s="38">
        <v>14</v>
      </c>
      <c r="R336" s="39">
        <v>7</v>
      </c>
      <c r="S336" s="38">
        <v>14</v>
      </c>
      <c r="T336" s="39">
        <v>7</v>
      </c>
      <c r="U336" s="38">
        <v>14</v>
      </c>
      <c r="V336" s="39">
        <v>7</v>
      </c>
      <c r="W336" s="38">
        <v>14</v>
      </c>
      <c r="X336" s="39">
        <v>7</v>
      </c>
      <c r="Y336" s="38">
        <v>14</v>
      </c>
      <c r="Z336" s="39">
        <v>7</v>
      </c>
      <c r="AA336" s="38">
        <v>14</v>
      </c>
      <c r="AB336" s="39">
        <v>7</v>
      </c>
      <c r="AC336" s="38">
        <v>14</v>
      </c>
      <c r="AD336" s="40">
        <v>7</v>
      </c>
    </row>
    <row r="337" spans="1:30" ht="12.75">
      <c r="A337" s="13" t="s">
        <v>2</v>
      </c>
      <c r="B337" s="4">
        <v>1403</v>
      </c>
      <c r="C337" s="6">
        <v>2380</v>
      </c>
      <c r="D337" s="4">
        <v>1416</v>
      </c>
      <c r="E337" s="6">
        <v>2470</v>
      </c>
      <c r="F337" s="4">
        <v>1519</v>
      </c>
      <c r="G337" s="6">
        <v>2688</v>
      </c>
      <c r="H337" s="4">
        <v>1631</v>
      </c>
      <c r="I337" s="6">
        <v>2807</v>
      </c>
      <c r="J337" s="4">
        <v>1637</v>
      </c>
      <c r="K337" s="6">
        <v>2833</v>
      </c>
      <c r="L337" s="4">
        <v>1670</v>
      </c>
      <c r="M337" s="6">
        <v>2867</v>
      </c>
      <c r="N337" s="4">
        <v>1670</v>
      </c>
      <c r="O337" s="6">
        <v>2867</v>
      </c>
      <c r="P337" s="4">
        <v>1670</v>
      </c>
      <c r="Q337" s="6">
        <v>2867</v>
      </c>
      <c r="R337" s="4">
        <v>1670</v>
      </c>
      <c r="S337" s="6">
        <v>2867</v>
      </c>
      <c r="T337" s="4">
        <v>1670</v>
      </c>
      <c r="U337" s="6">
        <v>2853</v>
      </c>
      <c r="V337" s="4">
        <v>1658</v>
      </c>
      <c r="W337" s="6">
        <v>2757</v>
      </c>
      <c r="X337" s="4">
        <v>1548</v>
      </c>
      <c r="Y337" s="6">
        <v>2535</v>
      </c>
      <c r="Z337" s="4">
        <v>1439</v>
      </c>
      <c r="AA337" s="6">
        <v>2426</v>
      </c>
      <c r="AB337" s="4">
        <v>1439</v>
      </c>
      <c r="AC337" s="6">
        <v>2426</v>
      </c>
      <c r="AD337" s="10">
        <v>1439</v>
      </c>
    </row>
    <row r="338" spans="1:30" ht="12.75">
      <c r="A338" s="1" t="s">
        <v>4</v>
      </c>
      <c r="B338" s="3">
        <v>1888</v>
      </c>
      <c r="C338" s="7">
        <v>3140</v>
      </c>
      <c r="D338" s="3">
        <v>1906</v>
      </c>
      <c r="E338" s="7">
        <v>3255</v>
      </c>
      <c r="F338" s="3">
        <v>2040</v>
      </c>
      <c r="G338" s="7">
        <v>3535</v>
      </c>
      <c r="H338" s="3">
        <v>2184</v>
      </c>
      <c r="I338" s="7">
        <v>3689</v>
      </c>
      <c r="J338" s="3">
        <v>2193</v>
      </c>
      <c r="K338" s="7">
        <v>3722</v>
      </c>
      <c r="L338" s="3">
        <v>2236</v>
      </c>
      <c r="M338" s="7">
        <v>3767</v>
      </c>
      <c r="N338" s="3">
        <v>2236</v>
      </c>
      <c r="O338" s="7">
        <v>3767</v>
      </c>
      <c r="P338" s="3">
        <v>2236</v>
      </c>
      <c r="Q338" s="7">
        <v>3767</v>
      </c>
      <c r="R338" s="3">
        <v>2236</v>
      </c>
      <c r="S338" s="7">
        <v>3767</v>
      </c>
      <c r="T338" s="3">
        <v>2236</v>
      </c>
      <c r="U338" s="7">
        <v>3746</v>
      </c>
      <c r="V338" s="3">
        <v>2218</v>
      </c>
      <c r="W338" s="7">
        <v>3623</v>
      </c>
      <c r="X338" s="3">
        <v>2075</v>
      </c>
      <c r="Y338" s="7">
        <v>3338</v>
      </c>
      <c r="Z338" s="3">
        <v>1935</v>
      </c>
      <c r="AA338" s="7">
        <v>3198</v>
      </c>
      <c r="AB338" s="3">
        <v>1935</v>
      </c>
      <c r="AC338" s="7">
        <v>3198</v>
      </c>
      <c r="AD338" s="11">
        <v>1935</v>
      </c>
    </row>
    <row r="339" spans="1:30" ht="12.75">
      <c r="A339" s="1" t="s">
        <v>6</v>
      </c>
      <c r="B339" s="3">
        <v>1971</v>
      </c>
      <c r="C339" s="7">
        <v>3307</v>
      </c>
      <c r="D339" s="3">
        <v>1989</v>
      </c>
      <c r="E339" s="7">
        <v>3430</v>
      </c>
      <c r="F339" s="3">
        <v>2133</v>
      </c>
      <c r="G339" s="7">
        <v>3733</v>
      </c>
      <c r="H339" s="3">
        <v>2289</v>
      </c>
      <c r="I339" s="7">
        <v>3899</v>
      </c>
      <c r="J339" s="3">
        <v>2298</v>
      </c>
      <c r="K339" s="7">
        <v>3935</v>
      </c>
      <c r="L339" s="3">
        <v>2343</v>
      </c>
      <c r="M339" s="7">
        <v>3982</v>
      </c>
      <c r="N339" s="3">
        <v>2343</v>
      </c>
      <c r="O339" s="7">
        <v>3982</v>
      </c>
      <c r="P339" s="3">
        <v>2343</v>
      </c>
      <c r="Q339" s="7">
        <v>3982</v>
      </c>
      <c r="R339" s="3">
        <v>2343</v>
      </c>
      <c r="S339" s="7">
        <v>3982</v>
      </c>
      <c r="T339" s="3">
        <v>2343</v>
      </c>
      <c r="U339" s="7">
        <v>3961</v>
      </c>
      <c r="V339" s="3">
        <v>2325</v>
      </c>
      <c r="W339" s="7">
        <v>3829</v>
      </c>
      <c r="X339" s="3">
        <v>2173</v>
      </c>
      <c r="Y339" s="7">
        <v>3521</v>
      </c>
      <c r="Z339" s="3">
        <v>2021</v>
      </c>
      <c r="AA339" s="7">
        <v>3369</v>
      </c>
      <c r="AB339" s="3">
        <v>2021</v>
      </c>
      <c r="AC339" s="7">
        <v>3369</v>
      </c>
      <c r="AD339" s="11">
        <v>2021</v>
      </c>
    </row>
    <row r="340" spans="1:30" ht="12.75">
      <c r="A340" s="1" t="s">
        <v>8</v>
      </c>
      <c r="B340" s="3">
        <v>836</v>
      </c>
      <c r="C340" s="7">
        <v>1453</v>
      </c>
      <c r="D340" s="3">
        <v>842</v>
      </c>
      <c r="E340" s="7">
        <v>1505</v>
      </c>
      <c r="F340" s="3">
        <v>900</v>
      </c>
      <c r="G340" s="7">
        <v>1620</v>
      </c>
      <c r="H340" s="3">
        <v>956</v>
      </c>
      <c r="I340" s="7">
        <v>1680</v>
      </c>
      <c r="J340" s="3">
        <v>959</v>
      </c>
      <c r="K340" s="7">
        <v>1696</v>
      </c>
      <c r="L340" s="3">
        <v>979</v>
      </c>
      <c r="M340" s="7">
        <v>1716</v>
      </c>
      <c r="N340" s="3">
        <v>979</v>
      </c>
      <c r="O340" s="7">
        <v>1716</v>
      </c>
      <c r="P340" s="3">
        <v>979</v>
      </c>
      <c r="Q340" s="7">
        <v>1716</v>
      </c>
      <c r="R340" s="3">
        <v>979</v>
      </c>
      <c r="S340" s="7">
        <v>1716</v>
      </c>
      <c r="T340" s="3">
        <v>979</v>
      </c>
      <c r="U340" s="7">
        <v>1709</v>
      </c>
      <c r="V340" s="3">
        <v>973</v>
      </c>
      <c r="W340" s="7">
        <v>1655</v>
      </c>
      <c r="X340" s="3">
        <v>912</v>
      </c>
      <c r="Y340" s="7">
        <v>1537</v>
      </c>
      <c r="Z340" s="3">
        <v>857</v>
      </c>
      <c r="AA340" s="7">
        <v>1483</v>
      </c>
      <c r="AB340" s="3">
        <v>857</v>
      </c>
      <c r="AC340" s="7">
        <v>1483</v>
      </c>
      <c r="AD340" s="11">
        <v>857</v>
      </c>
    </row>
    <row r="341" spans="1:30" ht="13.5" thickBot="1">
      <c r="A341" s="2" t="s">
        <v>10</v>
      </c>
      <c r="B341" s="5">
        <v>2021</v>
      </c>
      <c r="C341" s="8">
        <v>3407</v>
      </c>
      <c r="D341" s="5">
        <v>2039</v>
      </c>
      <c r="E341" s="8">
        <v>3533</v>
      </c>
      <c r="F341" s="5">
        <v>2185</v>
      </c>
      <c r="G341" s="8">
        <v>3838</v>
      </c>
      <c r="H341" s="5">
        <v>2341</v>
      </c>
      <c r="I341" s="8">
        <v>4004</v>
      </c>
      <c r="J341" s="5">
        <v>2350</v>
      </c>
      <c r="K341" s="8">
        <v>4041</v>
      </c>
      <c r="L341" s="5">
        <v>2397</v>
      </c>
      <c r="M341" s="8">
        <v>4089</v>
      </c>
      <c r="N341" s="5">
        <v>2397</v>
      </c>
      <c r="O341" s="8">
        <v>4089</v>
      </c>
      <c r="P341" s="5">
        <v>2397</v>
      </c>
      <c r="Q341" s="8">
        <v>4089</v>
      </c>
      <c r="R341" s="5">
        <v>2397</v>
      </c>
      <c r="S341" s="8">
        <v>4089</v>
      </c>
      <c r="T341" s="5">
        <v>2397</v>
      </c>
      <c r="U341" s="8">
        <v>4068</v>
      </c>
      <c r="V341" s="5">
        <v>2379</v>
      </c>
      <c r="W341" s="8">
        <v>3934</v>
      </c>
      <c r="X341" s="5">
        <v>2224</v>
      </c>
      <c r="Y341" s="8">
        <v>3624</v>
      </c>
      <c r="Z341" s="5">
        <v>2072</v>
      </c>
      <c r="AA341" s="8">
        <v>3471</v>
      </c>
      <c r="AB341" s="5">
        <v>2072</v>
      </c>
      <c r="AC341" s="8">
        <v>3471</v>
      </c>
      <c r="AD341" s="12">
        <v>2072</v>
      </c>
    </row>
    <row r="342" spans="1:30" ht="12.75">
      <c r="A342" s="31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</row>
    <row r="343" spans="1:30" ht="20.25">
      <c r="A343" s="31"/>
      <c r="B343" s="32"/>
      <c r="C343" s="32"/>
      <c r="D343" s="32"/>
      <c r="E343" s="32"/>
      <c r="F343" s="32"/>
      <c r="G343" s="32"/>
      <c r="H343" s="32"/>
      <c r="I343" s="32"/>
      <c r="J343" s="45" t="s">
        <v>100</v>
      </c>
      <c r="K343" s="45"/>
      <c r="L343" s="45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</row>
    <row r="344" s="30" customFormat="1" ht="16.5" thickBot="1">
      <c r="A344" s="29" t="str">
        <f>HYPERLINK("http://www.lyubosvit.kiev.ua/Chernogoriya/kurorts/139/817/","Plavi Horizont 2* Тиват")</f>
        <v>Plavi Horizont 2* Тиват</v>
      </c>
    </row>
    <row r="345" spans="1:30" ht="12.75">
      <c r="A345" s="36" t="s">
        <v>0</v>
      </c>
      <c r="B345" s="47" t="s">
        <v>18</v>
      </c>
      <c r="C345" s="48"/>
      <c r="D345" s="49" t="s">
        <v>19</v>
      </c>
      <c r="E345" s="48"/>
      <c r="F345" s="49" t="s">
        <v>20</v>
      </c>
      <c r="G345" s="48"/>
      <c r="H345" s="49" t="s">
        <v>21</v>
      </c>
      <c r="I345" s="48"/>
      <c r="J345" s="49" t="s">
        <v>22</v>
      </c>
      <c r="K345" s="48"/>
      <c r="L345" s="49" t="s">
        <v>23</v>
      </c>
      <c r="M345" s="48"/>
      <c r="N345" s="49" t="s">
        <v>24</v>
      </c>
      <c r="O345" s="48"/>
      <c r="P345" s="49" t="s">
        <v>25</v>
      </c>
      <c r="Q345" s="48"/>
      <c r="R345" s="49" t="s">
        <v>26</v>
      </c>
      <c r="S345" s="48"/>
      <c r="T345" s="49" t="s">
        <v>27</v>
      </c>
      <c r="U345" s="48"/>
      <c r="V345" s="49" t="s">
        <v>28</v>
      </c>
      <c r="W345" s="48"/>
      <c r="X345" s="49" t="s">
        <v>29</v>
      </c>
      <c r="Y345" s="48"/>
      <c r="Z345" s="49" t="s">
        <v>30</v>
      </c>
      <c r="AA345" s="48"/>
      <c r="AB345" s="49" t="s">
        <v>31</v>
      </c>
      <c r="AC345" s="48"/>
      <c r="AD345" s="35" t="s">
        <v>32</v>
      </c>
    </row>
    <row r="346" spans="1:30" ht="13.5" thickBot="1">
      <c r="A346" s="34" t="s">
        <v>1</v>
      </c>
      <c r="B346" s="37">
        <v>7</v>
      </c>
      <c r="C346" s="38">
        <v>14</v>
      </c>
      <c r="D346" s="39">
        <v>7</v>
      </c>
      <c r="E346" s="38">
        <v>14</v>
      </c>
      <c r="F346" s="39">
        <v>7</v>
      </c>
      <c r="G346" s="38">
        <v>14</v>
      </c>
      <c r="H346" s="39">
        <v>7</v>
      </c>
      <c r="I346" s="38">
        <v>14</v>
      </c>
      <c r="J346" s="39">
        <v>7</v>
      </c>
      <c r="K346" s="38">
        <v>14</v>
      </c>
      <c r="L346" s="39">
        <v>7</v>
      </c>
      <c r="M346" s="38">
        <v>14</v>
      </c>
      <c r="N346" s="39">
        <v>7</v>
      </c>
      <c r="O346" s="38">
        <v>14</v>
      </c>
      <c r="P346" s="39">
        <v>7</v>
      </c>
      <c r="Q346" s="38">
        <v>14</v>
      </c>
      <c r="R346" s="39">
        <v>7</v>
      </c>
      <c r="S346" s="38">
        <v>14</v>
      </c>
      <c r="T346" s="39">
        <v>7</v>
      </c>
      <c r="U346" s="38">
        <v>14</v>
      </c>
      <c r="V346" s="39">
        <v>7</v>
      </c>
      <c r="W346" s="38">
        <v>14</v>
      </c>
      <c r="X346" s="39">
        <v>7</v>
      </c>
      <c r="Y346" s="38">
        <v>14</v>
      </c>
      <c r="Z346" s="39">
        <v>7</v>
      </c>
      <c r="AA346" s="38">
        <v>14</v>
      </c>
      <c r="AB346" s="39">
        <v>7</v>
      </c>
      <c r="AC346" s="38">
        <v>14</v>
      </c>
      <c r="AD346" s="40">
        <v>7</v>
      </c>
    </row>
    <row r="347" spans="1:30" ht="12.75">
      <c r="A347" s="13" t="s">
        <v>2</v>
      </c>
      <c r="B347" s="4">
        <v>904</v>
      </c>
      <c r="C347" s="6">
        <v>1381</v>
      </c>
      <c r="D347" s="4">
        <v>916</v>
      </c>
      <c r="E347" s="6">
        <v>1400</v>
      </c>
      <c r="F347" s="4">
        <v>949</v>
      </c>
      <c r="G347" s="6">
        <v>1435</v>
      </c>
      <c r="H347" s="4">
        <v>949</v>
      </c>
      <c r="I347" s="6">
        <v>1502</v>
      </c>
      <c r="J347" s="4">
        <v>1015</v>
      </c>
      <c r="K347" s="6">
        <v>1584</v>
      </c>
      <c r="L347" s="4">
        <v>1043</v>
      </c>
      <c r="M347" s="6">
        <v>1613</v>
      </c>
      <c r="N347" s="4">
        <v>1043</v>
      </c>
      <c r="O347" s="6">
        <v>1613</v>
      </c>
      <c r="P347" s="4">
        <v>1043</v>
      </c>
      <c r="Q347" s="6">
        <v>1613</v>
      </c>
      <c r="R347" s="4">
        <v>1043</v>
      </c>
      <c r="S347" s="6">
        <v>1613</v>
      </c>
      <c r="T347" s="4">
        <v>1043</v>
      </c>
      <c r="U347" s="6">
        <v>1547</v>
      </c>
      <c r="V347" s="4">
        <v>980</v>
      </c>
      <c r="W347" s="6">
        <v>1456</v>
      </c>
      <c r="X347" s="4">
        <v>926</v>
      </c>
      <c r="Y347" s="6">
        <v>1401</v>
      </c>
      <c r="Z347" s="4">
        <v>926</v>
      </c>
      <c r="AA347" s="6">
        <v>1364</v>
      </c>
      <c r="AB347" s="4">
        <v>890</v>
      </c>
      <c r="AC347" s="6">
        <v>1313</v>
      </c>
      <c r="AD347" s="10">
        <v>875</v>
      </c>
    </row>
    <row r="348" spans="1:30" ht="12.75">
      <c r="A348" s="1" t="s">
        <v>8</v>
      </c>
      <c r="B348" s="3">
        <v>513</v>
      </c>
      <c r="C348" s="7">
        <v>808</v>
      </c>
      <c r="D348" s="3">
        <v>519</v>
      </c>
      <c r="E348" s="7">
        <v>820</v>
      </c>
      <c r="F348" s="3">
        <v>538</v>
      </c>
      <c r="G348" s="7">
        <v>841</v>
      </c>
      <c r="H348" s="3">
        <v>538</v>
      </c>
      <c r="I348" s="7">
        <v>923</v>
      </c>
      <c r="J348" s="3">
        <v>620</v>
      </c>
      <c r="K348" s="7">
        <v>1023</v>
      </c>
      <c r="L348" s="3">
        <v>645</v>
      </c>
      <c r="M348" s="7">
        <v>1049</v>
      </c>
      <c r="N348" s="3">
        <v>645</v>
      </c>
      <c r="O348" s="7">
        <v>1049</v>
      </c>
      <c r="P348" s="3">
        <v>645</v>
      </c>
      <c r="Q348" s="7">
        <v>1049</v>
      </c>
      <c r="R348" s="3">
        <v>645</v>
      </c>
      <c r="S348" s="7">
        <v>1049</v>
      </c>
      <c r="T348" s="3">
        <v>645</v>
      </c>
      <c r="U348" s="7">
        <v>975</v>
      </c>
      <c r="V348" s="3">
        <v>572</v>
      </c>
      <c r="W348" s="7">
        <v>868</v>
      </c>
      <c r="X348" s="3">
        <v>526</v>
      </c>
      <c r="Y348" s="7">
        <v>821</v>
      </c>
      <c r="Z348" s="3">
        <v>526</v>
      </c>
      <c r="AA348" s="7">
        <v>797</v>
      </c>
      <c r="AB348" s="3">
        <v>502</v>
      </c>
      <c r="AC348" s="7">
        <v>764</v>
      </c>
      <c r="AD348" s="11">
        <v>492</v>
      </c>
    </row>
    <row r="349" spans="1:30" ht="12.75">
      <c r="A349" s="1" t="s">
        <v>36</v>
      </c>
      <c r="B349" s="3">
        <v>847</v>
      </c>
      <c r="C349" s="7">
        <v>1268</v>
      </c>
      <c r="D349" s="3">
        <v>860</v>
      </c>
      <c r="E349" s="7">
        <v>1285</v>
      </c>
      <c r="F349" s="3">
        <v>890</v>
      </c>
      <c r="G349" s="7">
        <v>1317</v>
      </c>
      <c r="H349" s="3">
        <v>890</v>
      </c>
      <c r="I349" s="7">
        <v>1375</v>
      </c>
      <c r="J349" s="3">
        <v>947</v>
      </c>
      <c r="K349" s="7">
        <v>1444</v>
      </c>
      <c r="L349" s="3">
        <v>972</v>
      </c>
      <c r="M349" s="7">
        <v>1470</v>
      </c>
      <c r="N349" s="3">
        <v>972</v>
      </c>
      <c r="O349" s="7">
        <v>1470</v>
      </c>
      <c r="P349" s="3">
        <v>972</v>
      </c>
      <c r="Q349" s="7">
        <v>1470</v>
      </c>
      <c r="R349" s="3">
        <v>972</v>
      </c>
      <c r="S349" s="7">
        <v>1470</v>
      </c>
      <c r="T349" s="3">
        <v>972</v>
      </c>
      <c r="U349" s="7">
        <v>1413</v>
      </c>
      <c r="V349" s="3">
        <v>916</v>
      </c>
      <c r="W349" s="7">
        <v>1335</v>
      </c>
      <c r="X349" s="3">
        <v>869</v>
      </c>
      <c r="Y349" s="7">
        <v>1286</v>
      </c>
      <c r="Z349" s="3">
        <v>869</v>
      </c>
      <c r="AA349" s="7">
        <v>1254</v>
      </c>
      <c r="AB349" s="3">
        <v>837</v>
      </c>
      <c r="AC349" s="7">
        <v>1211</v>
      </c>
      <c r="AD349" s="11">
        <v>825</v>
      </c>
    </row>
    <row r="350" spans="1:30" ht="12.75">
      <c r="A350" s="41" t="s">
        <v>50</v>
      </c>
      <c r="B350" s="42"/>
      <c r="C350" s="43"/>
      <c r="D350" s="42"/>
      <c r="E350" s="43"/>
      <c r="F350" s="42"/>
      <c r="G350" s="43"/>
      <c r="H350" s="42"/>
      <c r="I350" s="43"/>
      <c r="J350" s="42"/>
      <c r="K350" s="43"/>
      <c r="L350" s="42"/>
      <c r="M350" s="43"/>
      <c r="N350" s="42"/>
      <c r="O350" s="43"/>
      <c r="P350" s="42"/>
      <c r="Q350" s="43"/>
      <c r="R350" s="42"/>
      <c r="S350" s="43"/>
      <c r="T350" s="42"/>
      <c r="U350" s="43"/>
      <c r="V350" s="42"/>
      <c r="W350" s="43"/>
      <c r="X350" s="42"/>
      <c r="Y350" s="43"/>
      <c r="Z350" s="42"/>
      <c r="AA350" s="43"/>
      <c r="AB350" s="42"/>
      <c r="AC350" s="43"/>
      <c r="AD350" s="44"/>
    </row>
    <row r="351" spans="1:30" ht="12.75">
      <c r="A351" s="1" t="s">
        <v>2</v>
      </c>
      <c r="B351" s="3">
        <v>987</v>
      </c>
      <c r="C351" s="7">
        <v>1547</v>
      </c>
      <c r="D351" s="3">
        <v>999</v>
      </c>
      <c r="E351" s="7">
        <v>1571</v>
      </c>
      <c r="F351" s="3">
        <v>1036</v>
      </c>
      <c r="G351" s="7">
        <v>1610</v>
      </c>
      <c r="H351" s="3">
        <v>1036</v>
      </c>
      <c r="I351" s="7">
        <v>1692</v>
      </c>
      <c r="J351" s="3">
        <v>1117</v>
      </c>
      <c r="K351" s="7">
        <v>1794</v>
      </c>
      <c r="L351" s="3">
        <v>1150</v>
      </c>
      <c r="M351" s="7">
        <v>1828</v>
      </c>
      <c r="N351" s="3">
        <v>1150</v>
      </c>
      <c r="O351" s="7">
        <v>1828</v>
      </c>
      <c r="P351" s="3">
        <v>1150</v>
      </c>
      <c r="Q351" s="7">
        <v>1828</v>
      </c>
      <c r="R351" s="3">
        <v>1150</v>
      </c>
      <c r="S351" s="7">
        <v>1828</v>
      </c>
      <c r="T351" s="3">
        <v>1150</v>
      </c>
      <c r="U351" s="7">
        <v>1750</v>
      </c>
      <c r="V351" s="3">
        <v>1074</v>
      </c>
      <c r="W351" s="7">
        <v>1636</v>
      </c>
      <c r="X351" s="3">
        <v>1012</v>
      </c>
      <c r="Y351" s="7">
        <v>1572</v>
      </c>
      <c r="Z351" s="3">
        <v>1012</v>
      </c>
      <c r="AA351" s="7">
        <v>1535</v>
      </c>
      <c r="AB351" s="3">
        <v>975</v>
      </c>
      <c r="AC351" s="7">
        <v>1484</v>
      </c>
      <c r="AD351" s="11">
        <v>960</v>
      </c>
    </row>
    <row r="352" spans="1:30" ht="12.75">
      <c r="A352" s="1" t="s">
        <v>33</v>
      </c>
      <c r="B352" s="3">
        <v>1361</v>
      </c>
      <c r="C352" s="7">
        <v>2087</v>
      </c>
      <c r="D352" s="3">
        <v>1379</v>
      </c>
      <c r="E352" s="7">
        <v>2117</v>
      </c>
      <c r="F352" s="3">
        <v>1429</v>
      </c>
      <c r="G352" s="7">
        <v>2169</v>
      </c>
      <c r="H352" s="3">
        <v>1429</v>
      </c>
      <c r="I352" s="7">
        <v>2274</v>
      </c>
      <c r="J352" s="3">
        <v>1532</v>
      </c>
      <c r="K352" s="7">
        <v>2401</v>
      </c>
      <c r="L352" s="3">
        <v>1575</v>
      </c>
      <c r="M352" s="7">
        <v>2445</v>
      </c>
      <c r="N352" s="3">
        <v>1575</v>
      </c>
      <c r="O352" s="7">
        <v>2445</v>
      </c>
      <c r="P352" s="3">
        <v>1575</v>
      </c>
      <c r="Q352" s="7">
        <v>2445</v>
      </c>
      <c r="R352" s="3">
        <v>1575</v>
      </c>
      <c r="S352" s="7">
        <v>2445</v>
      </c>
      <c r="T352" s="3">
        <v>1575</v>
      </c>
      <c r="U352" s="7">
        <v>2344</v>
      </c>
      <c r="V352" s="3">
        <v>1477</v>
      </c>
      <c r="W352" s="7">
        <v>2202</v>
      </c>
      <c r="X352" s="3">
        <v>1395</v>
      </c>
      <c r="Y352" s="7">
        <v>2118</v>
      </c>
      <c r="Z352" s="3">
        <v>1395</v>
      </c>
      <c r="AA352" s="7">
        <v>2072</v>
      </c>
      <c r="AB352" s="3">
        <v>1349</v>
      </c>
      <c r="AC352" s="7">
        <v>2008</v>
      </c>
      <c r="AD352" s="11">
        <v>1331</v>
      </c>
    </row>
    <row r="353" spans="1:30" ht="12.75">
      <c r="A353" s="1" t="s">
        <v>8</v>
      </c>
      <c r="B353" s="3">
        <v>567</v>
      </c>
      <c r="C353" s="7">
        <v>916</v>
      </c>
      <c r="D353" s="3">
        <v>573</v>
      </c>
      <c r="E353" s="7">
        <v>931</v>
      </c>
      <c r="F353" s="3">
        <v>595</v>
      </c>
      <c r="G353" s="7">
        <v>954</v>
      </c>
      <c r="H353" s="3">
        <v>595</v>
      </c>
      <c r="I353" s="7">
        <v>1055</v>
      </c>
      <c r="J353" s="3">
        <v>696</v>
      </c>
      <c r="K353" s="7">
        <v>1180</v>
      </c>
      <c r="L353" s="3">
        <v>726</v>
      </c>
      <c r="M353" s="7">
        <v>1210</v>
      </c>
      <c r="N353" s="3">
        <v>726</v>
      </c>
      <c r="O353" s="7">
        <v>1210</v>
      </c>
      <c r="P353" s="3">
        <v>726</v>
      </c>
      <c r="Q353" s="7">
        <v>1210</v>
      </c>
      <c r="R353" s="3">
        <v>726</v>
      </c>
      <c r="S353" s="7">
        <v>1210</v>
      </c>
      <c r="T353" s="3">
        <v>726</v>
      </c>
      <c r="U353" s="7">
        <v>1120</v>
      </c>
      <c r="V353" s="3">
        <v>637</v>
      </c>
      <c r="W353" s="7">
        <v>988</v>
      </c>
      <c r="X353" s="3">
        <v>581</v>
      </c>
      <c r="Y353" s="7">
        <v>932</v>
      </c>
      <c r="Z353" s="3">
        <v>581</v>
      </c>
      <c r="AA353" s="7">
        <v>908</v>
      </c>
      <c r="AB353" s="3">
        <v>557</v>
      </c>
      <c r="AC353" s="7">
        <v>875</v>
      </c>
      <c r="AD353" s="11">
        <v>548</v>
      </c>
    </row>
    <row r="354" spans="1:30" ht="12.75">
      <c r="A354" s="1" t="s">
        <v>36</v>
      </c>
      <c r="B354" s="3">
        <v>918</v>
      </c>
      <c r="C354" s="7">
        <v>1410</v>
      </c>
      <c r="D354" s="3">
        <v>930</v>
      </c>
      <c r="E354" s="7">
        <v>1430</v>
      </c>
      <c r="F354" s="3">
        <v>964</v>
      </c>
      <c r="G354" s="7">
        <v>1466</v>
      </c>
      <c r="H354" s="3">
        <v>964</v>
      </c>
      <c r="I354" s="7">
        <v>1536</v>
      </c>
      <c r="J354" s="3">
        <v>1034</v>
      </c>
      <c r="K354" s="7">
        <v>1623</v>
      </c>
      <c r="L354" s="3">
        <v>1063</v>
      </c>
      <c r="M354" s="7">
        <v>1653</v>
      </c>
      <c r="N354" s="3">
        <v>1063</v>
      </c>
      <c r="O354" s="7">
        <v>1653</v>
      </c>
      <c r="P354" s="3">
        <v>1063</v>
      </c>
      <c r="Q354" s="7">
        <v>1653</v>
      </c>
      <c r="R354" s="3">
        <v>1063</v>
      </c>
      <c r="S354" s="7">
        <v>1653</v>
      </c>
      <c r="T354" s="3">
        <v>1063</v>
      </c>
      <c r="U354" s="7">
        <v>1585</v>
      </c>
      <c r="V354" s="3">
        <v>997</v>
      </c>
      <c r="W354" s="7">
        <v>1488</v>
      </c>
      <c r="X354" s="3">
        <v>941</v>
      </c>
      <c r="Y354" s="7">
        <v>1431</v>
      </c>
      <c r="Z354" s="3">
        <v>941</v>
      </c>
      <c r="AA354" s="7">
        <v>1400</v>
      </c>
      <c r="AB354" s="3">
        <v>910</v>
      </c>
      <c r="AC354" s="7">
        <v>1356</v>
      </c>
      <c r="AD354" s="11">
        <v>898</v>
      </c>
    </row>
    <row r="355" spans="1:30" ht="13.5" thickBot="1">
      <c r="A355" s="2" t="s">
        <v>10</v>
      </c>
      <c r="B355" s="5">
        <v>1453</v>
      </c>
      <c r="C355" s="8">
        <v>2270</v>
      </c>
      <c r="D355" s="5">
        <v>1471</v>
      </c>
      <c r="E355" s="8">
        <v>2305</v>
      </c>
      <c r="F355" s="5">
        <v>1525</v>
      </c>
      <c r="G355" s="8">
        <v>2362</v>
      </c>
      <c r="H355" s="5">
        <v>1525</v>
      </c>
      <c r="I355" s="8">
        <v>2481</v>
      </c>
      <c r="J355" s="5">
        <v>1643</v>
      </c>
      <c r="K355" s="8">
        <v>2628</v>
      </c>
      <c r="L355" s="5">
        <v>1692</v>
      </c>
      <c r="M355" s="8">
        <v>2678</v>
      </c>
      <c r="N355" s="5">
        <v>1692</v>
      </c>
      <c r="O355" s="8">
        <v>2678</v>
      </c>
      <c r="P355" s="5">
        <v>1692</v>
      </c>
      <c r="Q355" s="8">
        <v>2678</v>
      </c>
      <c r="R355" s="5">
        <v>1692</v>
      </c>
      <c r="S355" s="8">
        <v>2678</v>
      </c>
      <c r="T355" s="5">
        <v>1692</v>
      </c>
      <c r="U355" s="8">
        <v>2564</v>
      </c>
      <c r="V355" s="5">
        <v>1581</v>
      </c>
      <c r="W355" s="8">
        <v>2400</v>
      </c>
      <c r="X355" s="5">
        <v>1489</v>
      </c>
      <c r="Y355" s="8">
        <v>2305</v>
      </c>
      <c r="Z355" s="5">
        <v>1489</v>
      </c>
      <c r="AA355" s="8">
        <v>2252</v>
      </c>
      <c r="AB355" s="5">
        <v>1436</v>
      </c>
      <c r="AC355" s="8">
        <v>2178</v>
      </c>
      <c r="AD355" s="12">
        <v>1415</v>
      </c>
    </row>
  </sheetData>
  <mergeCells count="302">
    <mergeCell ref="Z345:AA345"/>
    <mergeCell ref="AB345:AC345"/>
    <mergeCell ref="R345:S345"/>
    <mergeCell ref="T345:U345"/>
    <mergeCell ref="V345:W345"/>
    <mergeCell ref="X345:Y345"/>
    <mergeCell ref="Z335:AA335"/>
    <mergeCell ref="AB335:AC335"/>
    <mergeCell ref="B345:C345"/>
    <mergeCell ref="D345:E345"/>
    <mergeCell ref="F345:G345"/>
    <mergeCell ref="H345:I345"/>
    <mergeCell ref="J345:K345"/>
    <mergeCell ref="L345:M345"/>
    <mergeCell ref="N345:O345"/>
    <mergeCell ref="P345:Q345"/>
    <mergeCell ref="R335:S335"/>
    <mergeCell ref="T335:U335"/>
    <mergeCell ref="V335:W335"/>
    <mergeCell ref="X335:Y335"/>
    <mergeCell ref="Z325:AA325"/>
    <mergeCell ref="AB325:AC325"/>
    <mergeCell ref="B335:C335"/>
    <mergeCell ref="D335:E335"/>
    <mergeCell ref="F335:G335"/>
    <mergeCell ref="H335:I335"/>
    <mergeCell ref="J335:K335"/>
    <mergeCell ref="L335:M335"/>
    <mergeCell ref="N335:O335"/>
    <mergeCell ref="P335:Q335"/>
    <mergeCell ref="R325:S325"/>
    <mergeCell ref="T325:U325"/>
    <mergeCell ref="V325:W325"/>
    <mergeCell ref="X325:Y325"/>
    <mergeCell ref="Z317:AA317"/>
    <mergeCell ref="AB317:AC317"/>
    <mergeCell ref="B325:C325"/>
    <mergeCell ref="D325:E325"/>
    <mergeCell ref="F325:G325"/>
    <mergeCell ref="H325:I325"/>
    <mergeCell ref="J325:K325"/>
    <mergeCell ref="L325:M325"/>
    <mergeCell ref="N325:O325"/>
    <mergeCell ref="P325:Q325"/>
    <mergeCell ref="R317:S317"/>
    <mergeCell ref="T317:U317"/>
    <mergeCell ref="V317:W317"/>
    <mergeCell ref="X317:Y317"/>
    <mergeCell ref="Z300:AA300"/>
    <mergeCell ref="AB300:AC300"/>
    <mergeCell ref="B317:C317"/>
    <mergeCell ref="D317:E317"/>
    <mergeCell ref="F317:G317"/>
    <mergeCell ref="H317:I317"/>
    <mergeCell ref="J317:K317"/>
    <mergeCell ref="L317:M317"/>
    <mergeCell ref="N317:O317"/>
    <mergeCell ref="P317:Q317"/>
    <mergeCell ref="R300:S300"/>
    <mergeCell ref="T300:U300"/>
    <mergeCell ref="V300:W300"/>
    <mergeCell ref="X300:Y300"/>
    <mergeCell ref="Z286:AA286"/>
    <mergeCell ref="AB286:AC286"/>
    <mergeCell ref="B300:C300"/>
    <mergeCell ref="D300:E300"/>
    <mergeCell ref="F300:G300"/>
    <mergeCell ref="H300:I300"/>
    <mergeCell ref="J300:K300"/>
    <mergeCell ref="L300:M300"/>
    <mergeCell ref="N300:O300"/>
    <mergeCell ref="P300:Q300"/>
    <mergeCell ref="R286:S286"/>
    <mergeCell ref="T286:U286"/>
    <mergeCell ref="V286:W286"/>
    <mergeCell ref="X286:Y286"/>
    <mergeCell ref="Z269:AA269"/>
    <mergeCell ref="AB269:AC269"/>
    <mergeCell ref="B286:C286"/>
    <mergeCell ref="D286:E286"/>
    <mergeCell ref="F286:G286"/>
    <mergeCell ref="H286:I286"/>
    <mergeCell ref="J286:K286"/>
    <mergeCell ref="L286:M286"/>
    <mergeCell ref="N286:O286"/>
    <mergeCell ref="P286:Q286"/>
    <mergeCell ref="R269:S269"/>
    <mergeCell ref="T269:U269"/>
    <mergeCell ref="V269:W269"/>
    <mergeCell ref="X269:Y269"/>
    <mergeCell ref="Z245:AA245"/>
    <mergeCell ref="AB245:AC245"/>
    <mergeCell ref="B269:C269"/>
    <mergeCell ref="D269:E269"/>
    <mergeCell ref="F269:G269"/>
    <mergeCell ref="H269:I269"/>
    <mergeCell ref="J269:K269"/>
    <mergeCell ref="L269:M269"/>
    <mergeCell ref="N269:O269"/>
    <mergeCell ref="P269:Q269"/>
    <mergeCell ref="R245:S245"/>
    <mergeCell ref="T245:U245"/>
    <mergeCell ref="V245:W245"/>
    <mergeCell ref="X245:Y245"/>
    <mergeCell ref="Z215:AA215"/>
    <mergeCell ref="AB215:AC215"/>
    <mergeCell ref="B245:C245"/>
    <mergeCell ref="D245:E245"/>
    <mergeCell ref="F245:G245"/>
    <mergeCell ref="H245:I245"/>
    <mergeCell ref="J245:K245"/>
    <mergeCell ref="L245:M245"/>
    <mergeCell ref="N245:O245"/>
    <mergeCell ref="P245:Q245"/>
    <mergeCell ref="R215:S215"/>
    <mergeCell ref="T215:U215"/>
    <mergeCell ref="V215:W215"/>
    <mergeCell ref="X215:Y215"/>
    <mergeCell ref="Z199:AA199"/>
    <mergeCell ref="AB199:AC199"/>
    <mergeCell ref="B215:C215"/>
    <mergeCell ref="D215:E215"/>
    <mergeCell ref="F215:G215"/>
    <mergeCell ref="H215:I215"/>
    <mergeCell ref="J215:K215"/>
    <mergeCell ref="L215:M215"/>
    <mergeCell ref="N215:O215"/>
    <mergeCell ref="P215:Q215"/>
    <mergeCell ref="R199:S199"/>
    <mergeCell ref="T199:U199"/>
    <mergeCell ref="V199:W199"/>
    <mergeCell ref="X199:Y199"/>
    <mergeCell ref="Z180:AA180"/>
    <mergeCell ref="AB180:AC180"/>
    <mergeCell ref="B199:C199"/>
    <mergeCell ref="D199:E199"/>
    <mergeCell ref="F199:G199"/>
    <mergeCell ref="H199:I199"/>
    <mergeCell ref="J199:K199"/>
    <mergeCell ref="L199:M199"/>
    <mergeCell ref="N199:O199"/>
    <mergeCell ref="P199:Q199"/>
    <mergeCell ref="R180:S180"/>
    <mergeCell ref="T180:U180"/>
    <mergeCell ref="V180:W180"/>
    <mergeCell ref="X180:Y180"/>
    <mergeCell ref="Z166:AA166"/>
    <mergeCell ref="AB166:AC166"/>
    <mergeCell ref="B180:C180"/>
    <mergeCell ref="D180:E180"/>
    <mergeCell ref="F180:G180"/>
    <mergeCell ref="H180:I180"/>
    <mergeCell ref="J180:K180"/>
    <mergeCell ref="L180:M180"/>
    <mergeCell ref="N180:O180"/>
    <mergeCell ref="P180:Q180"/>
    <mergeCell ref="R166:S166"/>
    <mergeCell ref="T166:U166"/>
    <mergeCell ref="V166:W166"/>
    <mergeCell ref="X166:Y166"/>
    <mergeCell ref="Z151:AA151"/>
    <mergeCell ref="AB151:AC151"/>
    <mergeCell ref="B166:C166"/>
    <mergeCell ref="D166:E166"/>
    <mergeCell ref="F166:G166"/>
    <mergeCell ref="H166:I166"/>
    <mergeCell ref="J166:K166"/>
    <mergeCell ref="L166:M166"/>
    <mergeCell ref="N166:O166"/>
    <mergeCell ref="P166:Q166"/>
    <mergeCell ref="R151:S151"/>
    <mergeCell ref="T151:U151"/>
    <mergeCell ref="V151:W151"/>
    <mergeCell ref="X151:Y151"/>
    <mergeCell ref="Z142:AA142"/>
    <mergeCell ref="AB142:AC142"/>
    <mergeCell ref="B151:C151"/>
    <mergeCell ref="D151:E151"/>
    <mergeCell ref="F151:G151"/>
    <mergeCell ref="H151:I151"/>
    <mergeCell ref="J151:K151"/>
    <mergeCell ref="L151:M151"/>
    <mergeCell ref="N151:O151"/>
    <mergeCell ref="P151:Q151"/>
    <mergeCell ref="R142:S142"/>
    <mergeCell ref="T142:U142"/>
    <mergeCell ref="V142:W142"/>
    <mergeCell ref="X142:Y142"/>
    <mergeCell ref="Z134:AA134"/>
    <mergeCell ref="AB134:AC134"/>
    <mergeCell ref="B142:C142"/>
    <mergeCell ref="D142:E142"/>
    <mergeCell ref="F142:G142"/>
    <mergeCell ref="H142:I142"/>
    <mergeCell ref="J142:K142"/>
    <mergeCell ref="L142:M142"/>
    <mergeCell ref="N142:O142"/>
    <mergeCell ref="P142:Q142"/>
    <mergeCell ref="R134:S134"/>
    <mergeCell ref="T134:U134"/>
    <mergeCell ref="V134:W134"/>
    <mergeCell ref="X134:Y134"/>
    <mergeCell ref="Z119:AA119"/>
    <mergeCell ref="AB119:AC119"/>
    <mergeCell ref="B134:C134"/>
    <mergeCell ref="D134:E134"/>
    <mergeCell ref="F134:G134"/>
    <mergeCell ref="H134:I134"/>
    <mergeCell ref="J134:K134"/>
    <mergeCell ref="L134:M134"/>
    <mergeCell ref="N134:O134"/>
    <mergeCell ref="P134:Q134"/>
    <mergeCell ref="R119:S119"/>
    <mergeCell ref="T119:U119"/>
    <mergeCell ref="V119:W119"/>
    <mergeCell ref="X119:Y119"/>
    <mergeCell ref="Z103:AA103"/>
    <mergeCell ref="AB103:AC103"/>
    <mergeCell ref="B119:C119"/>
    <mergeCell ref="D119:E119"/>
    <mergeCell ref="F119:G119"/>
    <mergeCell ref="H119:I119"/>
    <mergeCell ref="J119:K119"/>
    <mergeCell ref="L119:M119"/>
    <mergeCell ref="N119:O119"/>
    <mergeCell ref="P119:Q119"/>
    <mergeCell ref="R103:S103"/>
    <mergeCell ref="T103:U103"/>
    <mergeCell ref="V103:W103"/>
    <mergeCell ref="X103:Y103"/>
    <mergeCell ref="Z91:AA91"/>
    <mergeCell ref="AB91:AC91"/>
    <mergeCell ref="B103:C103"/>
    <mergeCell ref="D103:E103"/>
    <mergeCell ref="F103:G103"/>
    <mergeCell ref="H103:I103"/>
    <mergeCell ref="J103:K103"/>
    <mergeCell ref="L103:M103"/>
    <mergeCell ref="N103:O103"/>
    <mergeCell ref="P103:Q103"/>
    <mergeCell ref="R91:S91"/>
    <mergeCell ref="T91:U91"/>
    <mergeCell ref="V91:W91"/>
    <mergeCell ref="X91:Y91"/>
    <mergeCell ref="Z64:AA64"/>
    <mergeCell ref="AB64:AC64"/>
    <mergeCell ref="B91:C91"/>
    <mergeCell ref="D91:E91"/>
    <mergeCell ref="F91:G91"/>
    <mergeCell ref="H91:I91"/>
    <mergeCell ref="J91:K91"/>
    <mergeCell ref="L91:M91"/>
    <mergeCell ref="N91:O91"/>
    <mergeCell ref="P91:Q91"/>
    <mergeCell ref="R64:S64"/>
    <mergeCell ref="T64:U64"/>
    <mergeCell ref="V64:W64"/>
    <mergeCell ref="X64:Y64"/>
    <mergeCell ref="Z42:AA42"/>
    <mergeCell ref="AB42:AC42"/>
    <mergeCell ref="B64:C64"/>
    <mergeCell ref="D64:E64"/>
    <mergeCell ref="F64:G64"/>
    <mergeCell ref="H64:I64"/>
    <mergeCell ref="J64:K64"/>
    <mergeCell ref="L64:M64"/>
    <mergeCell ref="N64:O64"/>
    <mergeCell ref="P64:Q64"/>
    <mergeCell ref="R42:S42"/>
    <mergeCell ref="T42:U42"/>
    <mergeCell ref="V42:W42"/>
    <mergeCell ref="X42:Y42"/>
    <mergeCell ref="J42:K42"/>
    <mergeCell ref="L42:M42"/>
    <mergeCell ref="N42:O42"/>
    <mergeCell ref="P42:Q42"/>
    <mergeCell ref="B42:C42"/>
    <mergeCell ref="D42:E42"/>
    <mergeCell ref="F42:G42"/>
    <mergeCell ref="H42:I42"/>
    <mergeCell ref="V18:W18"/>
    <mergeCell ref="X18:Y18"/>
    <mergeCell ref="Z18:AA18"/>
    <mergeCell ref="AB18:AC18"/>
    <mergeCell ref="N18:O18"/>
    <mergeCell ref="P18:Q18"/>
    <mergeCell ref="R18:S18"/>
    <mergeCell ref="T18:U18"/>
    <mergeCell ref="A14:N14"/>
    <mergeCell ref="J89:M89"/>
    <mergeCell ref="B18:C18"/>
    <mergeCell ref="D18:E18"/>
    <mergeCell ref="F18:G18"/>
    <mergeCell ref="H18:I18"/>
    <mergeCell ref="J18:K18"/>
    <mergeCell ref="L18:M18"/>
    <mergeCell ref="J333:L333"/>
    <mergeCell ref="J343:L343"/>
    <mergeCell ref="J164:L164"/>
    <mergeCell ref="J178:M178"/>
    <mergeCell ref="J267:K267"/>
    <mergeCell ref="J315:M3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Светлана</cp:lastModifiedBy>
  <dcterms:created xsi:type="dcterms:W3CDTF">1996-10-08T23:32:33Z</dcterms:created>
  <dcterms:modified xsi:type="dcterms:W3CDTF">2010-07-15T13:44:21Z</dcterms:modified>
  <cp:category/>
  <cp:version/>
  <cp:contentType/>
  <cp:contentStatus/>
</cp:coreProperties>
</file>